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SZAKUP\Desktop\Объявления 375\ЗЦП 3\"/>
    </mc:Choice>
  </mc:AlternateContent>
  <bookViews>
    <workbookView xWindow="0" yWindow="0" windowWidth="24000" windowHeight="9300" firstSheet="2" activeTab="2"/>
  </bookViews>
  <sheets>
    <sheet name="Лист1" sheetId="1" state="hidden" r:id="rId1"/>
    <sheet name="все" sheetId="2" state="hidden" r:id="rId2"/>
    <sheet name="PAGE 1" sheetId="4" r:id="rId3"/>
    <sheet name="PAGE 2" sheetId="3" r:id="rId4"/>
  </sheets>
  <definedNames>
    <definedName name="_xlnm.Print_Titles" localSheetId="3">'PAGE 2'!$2:$2</definedName>
    <definedName name="_xlnm.Print_Area" localSheetId="2">'PAGE 1'!$A$1:$G$23</definedName>
    <definedName name="_xlnm.Print_Area" localSheetId="3">'PAGE 2'!$A$1:$S$73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3" l="1"/>
  <c r="S54" i="3" l="1"/>
  <c r="G55" i="3" l="1"/>
  <c r="Q47" i="3" l="1"/>
  <c r="Q53" i="3"/>
  <c r="O49" i="3" l="1"/>
  <c r="O34" i="3"/>
  <c r="O33" i="3"/>
  <c r="O30" i="3"/>
  <c r="O31" i="3"/>
  <c r="O32" i="3"/>
  <c r="O29" i="3"/>
  <c r="M53" i="3"/>
  <c r="I53" i="3"/>
  <c r="I48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<sst xmlns="http://schemas.openxmlformats.org/spreadsheetml/2006/main" count="394" uniqueCount="197">
  <si>
    <t>общ.терап.мат-л</t>
  </si>
  <si>
    <t>Боры терапевт Россия шаровидные, длинные</t>
  </si>
  <si>
    <t>Боры терапевт Россия шаровидные, короткие</t>
  </si>
  <si>
    <t>Ketac моляр 12 мл, 8,5 гр</t>
  </si>
  <si>
    <t>Белацин силикатный цемент</t>
  </si>
  <si>
    <t>пломбировоный материал</t>
  </si>
  <si>
    <t>размеры 012 красные ОТМ</t>
  </si>
  <si>
    <t>стомат. Материал</t>
  </si>
  <si>
    <t>раствор</t>
  </si>
  <si>
    <t>общ.хирур.мат-л</t>
  </si>
  <si>
    <t>обезбаливающие средства</t>
  </si>
  <si>
    <t>общ тер-й материал</t>
  </si>
  <si>
    <t>пломборовочный материал</t>
  </si>
  <si>
    <t>Иrлы корневые №500</t>
  </si>
  <si>
    <t>Композит паста или компоцем паста</t>
  </si>
  <si>
    <t>Накусочные СИЛИКОН валики СИРЕНЕВЫЕ, маленькие - 1шт</t>
  </si>
  <si>
    <t>Накусочные СИЛИКОН валики СИНИЕ, средние - 1 шт</t>
  </si>
  <si>
    <t>Полировочные резиновые головки - комплект №8</t>
  </si>
  <si>
    <t>Пульпоэкстракторы № 500 КМИЗ</t>
  </si>
  <si>
    <t>Резодент 10гр.5мл.5мл</t>
  </si>
  <si>
    <t>Пульпотек порошок 15r жидкость 15мл</t>
  </si>
  <si>
    <t>I-FIL</t>
  </si>
  <si>
    <t>Цемион порошок 20r жидкость 15мл жидкость 15 мл</t>
  </si>
  <si>
    <t>размеры 014 синие ОТМ</t>
  </si>
  <si>
    <t>размер 016 синие ОТМ</t>
  </si>
  <si>
    <t>размер 018 синие ОТМ</t>
  </si>
  <si>
    <t>рамер 014 зеленые ОТМ</t>
  </si>
  <si>
    <t>размер 016 зеленые ОТМ</t>
  </si>
  <si>
    <t>размер 018 зеленые ОТМ</t>
  </si>
  <si>
    <t>для обработки корневых каналов одноразовые</t>
  </si>
  <si>
    <t>пломбировочный материал химического отверждения</t>
  </si>
  <si>
    <t>многоразовый стомат. инструмент</t>
  </si>
  <si>
    <t>для предварительной  и окончательной полировки</t>
  </si>
  <si>
    <t>одноразовый, для обработки корневых каналов</t>
  </si>
  <si>
    <t>паста для пломбирования каналов</t>
  </si>
  <si>
    <t>коробок</t>
  </si>
  <si>
    <t>банка</t>
  </si>
  <si>
    <t>упаковка</t>
  </si>
  <si>
    <t>штука</t>
  </si>
  <si>
    <t>комплект</t>
  </si>
  <si>
    <t>флакон</t>
  </si>
  <si>
    <t>Ед. изм.</t>
  </si>
  <si>
    <t>Кол-во</t>
  </si>
  <si>
    <t>Цена</t>
  </si>
  <si>
    <t>Сумма, тенге</t>
  </si>
  <si>
    <t>№</t>
  </si>
  <si>
    <t>Техническая характеристика</t>
  </si>
  <si>
    <t>Наименование товаров</t>
  </si>
  <si>
    <t>Перечень закупаемых товаров</t>
  </si>
  <si>
    <t>Приложение №___</t>
  </si>
  <si>
    <t>к объявлению №___ от _________</t>
  </si>
  <si>
    <t>Перекись водорода 3% - 100 мл</t>
  </si>
  <si>
    <t>Скальпель хирургический стерильный лезвие №10 - маленькие</t>
  </si>
  <si>
    <t>Убестизин красный 4% № 50</t>
  </si>
  <si>
    <t>Эндометазон (ADSEAL)</t>
  </si>
  <si>
    <t>Эндодонтические иглы СК</t>
  </si>
  <si>
    <t>Роторная группа для турбинного наконечника</t>
  </si>
  <si>
    <t>Фарабеф операционный для удаления нижней 8-ки зуба шириной 1 см.</t>
  </si>
  <si>
    <t>стомат. материал</t>
  </si>
  <si>
    <t>пломбировочный материал для корневых каналов</t>
  </si>
  <si>
    <t>Наименование</t>
  </si>
  <si>
    <t>Описание (техническая характеристика)</t>
  </si>
  <si>
    <t>Ед. 
изм.</t>
  </si>
  <si>
    <t>Объем</t>
  </si>
  <si>
    <t>№ лота</t>
  </si>
  <si>
    <t>Сумма, выделенная для закупа</t>
  </si>
  <si>
    <t>Бумага для замешивания</t>
  </si>
  <si>
    <t>Н файлы 10</t>
  </si>
  <si>
    <t>Н файлы 15</t>
  </si>
  <si>
    <t>Н файлы 20</t>
  </si>
  <si>
    <t>Н файлы 25</t>
  </si>
  <si>
    <t>Н файлы 40</t>
  </si>
  <si>
    <t>Н файлы 8</t>
  </si>
  <si>
    <t>Полировальные резинки стоматологические</t>
  </si>
  <si>
    <t>МНН</t>
  </si>
  <si>
    <t>Форма выпуска и характеристики</t>
  </si>
  <si>
    <t>Пинцет для уха и носа (ЛОР)</t>
  </si>
  <si>
    <t>Инструмент с двумя пластинчатыми пружинящими браншами, по форме - байонет. Общая длина - 14 см, зубцы - 1*2.</t>
  </si>
  <si>
    <t>Спейсер</t>
  </si>
  <si>
    <t>для ингаляции детский, объем 750 мл.</t>
  </si>
  <si>
    <t>6 штук в 1 упаковке</t>
  </si>
  <si>
    <t xml:space="preserve">Боры терапевт шаровидные, длинные </t>
  </si>
  <si>
    <t>уп</t>
  </si>
  <si>
    <t>Альвостаз (губка)</t>
  </si>
  <si>
    <t>гемостатический и антисептический компресс для альвеол, 30 губок размером 1х1 см, пропитанных лекарственным средством, баночка, состав: трикальций фосфат (кровоостанавливающий компонент), масло оливковое, эвгенол, йодоформ, коллагеновая гемостатическая губка</t>
  </si>
  <si>
    <t>фл</t>
  </si>
  <si>
    <t xml:space="preserve">Боры терапевтические шаровидные, длинные </t>
  </si>
  <si>
    <t>Боры терапевтические шаровидные, короткие</t>
  </si>
  <si>
    <t>размер 012 красные ОТМ, №5 в упаковке</t>
  </si>
  <si>
    <t>размер 012 зеленые ОТМ, №5 в упаковке</t>
  </si>
  <si>
    <t>рзамер 012 зеленые ОТМ, №5 в упаковке</t>
  </si>
  <si>
    <t>размер 012 синие ОТМ, №5 в упаковке</t>
  </si>
  <si>
    <t>размер 014 синие ОТМ, №5 в упаковке</t>
  </si>
  <si>
    <t>размер 016 синие ОТМ, №5 в упаковке</t>
  </si>
  <si>
    <t>размер 018 синие ОТМ, №5 в упаковке</t>
  </si>
  <si>
    <t>размер 014 зеленые ОТМ, №5 в упаковке</t>
  </si>
  <si>
    <t>размер 016 зеленые ОТМ, №5 в упаковке</t>
  </si>
  <si>
    <t>размер 018 зеленые  ОТМ, №5 в упаковке</t>
  </si>
  <si>
    <t>Бумага для замешивания стоматологических материалов, блок листов, покрытых пластиком, упаковка -75л на стабилизирующем основании, размер 60*90мм.</t>
  </si>
  <si>
    <t>Временный пломбировочный материал</t>
  </si>
  <si>
    <t>Применение: гидрофильный временный материал для пломбирования кариозных полостей. Свойства: легкое нанесение и удаление; герметичная защита полости; адекватное время затвердения. Состав: паста, состоящая из оксида цинка, сульфата цинка и поливинила. Упаковка: банка с пастой розового цвета - 40 г.</t>
  </si>
  <si>
    <t>В состав геля входит 32% ортофосфорная кислота и антибактериальный агент (бензалкониумхлорид) и пищевой краситель. Основу геля составляет органический водорастворимый пищевой гелеобразователь. Форма выпуска: гель-шприц не менее 3 мл.</t>
  </si>
  <si>
    <t>Гель для травления эмали</t>
  </si>
  <si>
    <t>К файлы (рашпиль) 10</t>
  </si>
  <si>
    <t>Для ручной обработки в очень искривлённых корневых каналах, 6 штук в 1 упаковке (кассета, блистер)</t>
  </si>
  <si>
    <t>К файлы (рашпиль) 15</t>
  </si>
  <si>
    <t>К файлы (рашпиль) 20</t>
  </si>
  <si>
    <t>К файлы (рашпиль) 25</t>
  </si>
  <si>
    <t>К файлы (рашпиль) 35</t>
  </si>
  <si>
    <t>К файлы (рашпиль) 40</t>
  </si>
  <si>
    <t>К файлы (рашпиль) 8</t>
  </si>
  <si>
    <t xml:space="preserve">Мепивастезин </t>
  </si>
  <si>
    <t>Мепивастезин 3% раствор для инъекций, в банке не менее 50 картриджей, картридж 1.7 мл; состав: 1 мл раствора содержит активное вещество – мепивакаина гидрохлорид 30 мг</t>
  </si>
  <si>
    <t>Роторасширитель</t>
  </si>
  <si>
    <t>Роторасширитель, прикусной блок, многоразовый, силиконовый, средних размеров</t>
  </si>
  <si>
    <t>Насадки для скалера Sirona, насадки типа - E1, G1, P3, P4. В комплекте не менее 4 штук насадок.</t>
  </si>
  <si>
    <t>НОН АРСЕНИК</t>
  </si>
  <si>
    <t>Насадка для скалера Sirona</t>
  </si>
  <si>
    <t>Паста для девитализации пульпы (без мышьяка), Упаковка: Паста (стеклянная баночка) 6,5 г – 1 шт.</t>
  </si>
  <si>
    <t>Линкомицин</t>
  </si>
  <si>
    <t>Линкомицин гидрохлорид 30 % 1 мл, №10</t>
  </si>
  <si>
    <t>Хлоргексидина биглюконат раствор 0,05% 100мл</t>
  </si>
  <si>
    <t>Хлоргексидин</t>
  </si>
  <si>
    <t>Убестизин красный 4 % в банке №50 (в банке 50 картриджей)</t>
  </si>
  <si>
    <t>Убестизин</t>
  </si>
  <si>
    <t>Гладилка хирургическая</t>
  </si>
  <si>
    <t>Гладилка хирургическая, двусторонняя, серповидная и дистальная от №1 до №6, многоразовая</t>
  </si>
  <si>
    <t>Иглы эндодонтические</t>
  </si>
  <si>
    <t>Иглы для промывания эндодонтические c одним отверстием, Упаковка: В каждой упаковке по 25 игл, размером 30 G (0,3мм), длиной 25 мм.</t>
  </si>
  <si>
    <t>Жидкость для обработки корневых каналов зубов ЭНДОЖИ №1 15 мл</t>
  </si>
  <si>
    <t>Жидкость для обработки корневых каналов</t>
  </si>
  <si>
    <t>Матрица металлическая</t>
  </si>
  <si>
    <t>Матрицы контурные металлические для премоляров (ассорти), в уп. не менее 10 шт.</t>
  </si>
  <si>
    <t>Адгезив</t>
  </si>
  <si>
    <t>Адгезив Single Bond Universal L-Pop</t>
  </si>
  <si>
    <t>для полировки, №100</t>
  </si>
  <si>
    <t>Изготовлены из нержавеющей стали, многоразовые, выдерживающие стерилизацию и обработку.</t>
  </si>
  <si>
    <t>Пентоксифиллин</t>
  </si>
  <si>
    <t>Раствор для инъекций, 2%, 5 мл №5, РК-ЛС-5№010015</t>
  </si>
  <si>
    <t>ампула</t>
  </si>
  <si>
    <t>Цена за ед.</t>
  </si>
  <si>
    <t>Сумма</t>
  </si>
  <si>
    <t xml:space="preserve">об итогах проведения закупа лекарственных средств и медицинских изделий
способом запроса ценовых предложений </t>
  </si>
  <si>
    <t xml:space="preserve">г. Нұр - Сұлтан, ул. Ш. Қосшығұлұлы, зд. 8                                                                                                   </t>
  </si>
  <si>
    <t>№ п/п</t>
  </si>
  <si>
    <t>Наименование потенциального поставщика</t>
  </si>
  <si>
    <t>Адрес фактический</t>
  </si>
  <si>
    <t>Дата и время предоставления конверта с заявкой</t>
  </si>
  <si>
    <t>Председатель комиссии:</t>
  </si>
  <si>
    <t xml:space="preserve">Члены комиссии: </t>
  </si>
  <si>
    <t>3) Бекжанова Ж. Ж. - провизор.</t>
  </si>
  <si>
    <t>Секретарь комиссии:</t>
  </si>
  <si>
    <t>5. Комиссия по осуществлению закупок ГКП на ПХВ "Городская поликлиника №10 акимата г. Нур-Султан в составе:</t>
  </si>
  <si>
    <t>2) Намет Е. Б. - юрист;</t>
  </si>
  <si>
    <t>1) Саденова А. О. - Заместитель директора по лечебно-профилактической работе</t>
  </si>
  <si>
    <t>Амантай К.М. – бухгалтер по государственным закупкам</t>
  </si>
  <si>
    <t>Никотиновая кислота</t>
  </si>
  <si>
    <t>Раствор для инъекций, 1%, 1 мл № 5, РК-ЛС-5№009415</t>
  </si>
  <si>
    <t>Микропробирка</t>
  </si>
  <si>
    <t>Микропробирка типа эппендорф, объем 0,2 мл</t>
  </si>
  <si>
    <t>Бумага для КТГ</t>
  </si>
  <si>
    <t>Бумага для КТГ (кардиотокография плода) для фетального монитора FC, модель FC 700 (Bionet, Южная Корея), размеры 215х25х16</t>
  </si>
  <si>
    <t>рулон</t>
  </si>
  <si>
    <t>1. Место и время подведения итогов:
ГКП на ПХВ "Городская поликлиника №10" акимата города Нур - Султан (далее - Поликлиника), 010000, г. Нұр - Сұлтан, ул. Қосшығұлұлы, зд.8, кабинет 438, время 12 ч 30 мин.</t>
  </si>
  <si>
    <t>Шипцы детские для передних зубов прямые</t>
  </si>
  <si>
    <t>Промедол</t>
  </si>
  <si>
    <t>Тримеперидин, Раствор для инъекций, 2 %, 1 мл, № 10, РК-ЛС-5№010158</t>
  </si>
  <si>
    <t>Фентанил</t>
  </si>
  <si>
    <t>Фентанил, Раствор для инъекций, 005%, 2 мл, № 5, РК-ЛС-5№015713</t>
  </si>
  <si>
    <t>Бинт</t>
  </si>
  <si>
    <t>Бинт стерильный 14см х 7м (19*15см), Изготовлены из 100% хлопка; Стерилизованы гамма-излучением; Индивидуальная упаковка – полиэтиленовый пакет</t>
  </si>
  <si>
    <t>Бинт стерильный 10см х 15м (19*15см), Изготовлены из 100% хлопка; Стерилизованы гамма-излучением; Индивидуальная упаковка – полиэтиленовый пакет</t>
  </si>
  <si>
    <t>ТОО "РОСФАРМА"</t>
  </si>
  <si>
    <t>ТОО "АЛЬЯНС-ФАРМ"</t>
  </si>
  <si>
    <t>ТОО "БатысИнвест"</t>
  </si>
  <si>
    <t>ТОО "Bioland Group"</t>
  </si>
  <si>
    <t>ТОО "INKAR"</t>
  </si>
  <si>
    <t>Признать победителем по лоту №45 ТОО "INKAR"</t>
  </si>
  <si>
    <t>Признать победителем по лоту №46 ТОО "РОСФАРМА"</t>
  </si>
  <si>
    <t>Признать победителем по лотам №26-31, 47 ТОО "Bioland Group"</t>
  </si>
  <si>
    <t>Признать победителем по лоту №51 ТОО "БатысИнвест"</t>
  </si>
  <si>
    <t>Протокол итогов по ЗЦП №3</t>
  </si>
  <si>
    <t>Протокол №3</t>
  </si>
  <si>
    <t>20 Апреля 2022 год</t>
  </si>
  <si>
    <t>Итого</t>
  </si>
  <si>
    <r>
      <rPr>
        <sz val="12"/>
        <rFont val="Times New Roman"/>
        <family val="1"/>
        <charset val="204"/>
      </rPr>
      <t>4. Сумма, выделенная для проведения Закупа составляет 8 304 470, 70</t>
    </r>
    <r>
      <rPr>
        <b/>
        <sz val="12"/>
        <rFont val="Times New Roman"/>
        <family val="1"/>
        <charset val="204"/>
      </rPr>
      <t xml:space="preserve"> (</t>
    </r>
    <r>
      <rPr>
        <sz val="12"/>
        <rFont val="Times New Roman"/>
        <family val="1"/>
        <charset val="204"/>
      </rPr>
      <t>восемь миллионов тристачетыре тысячи четыреста семьдесят)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тенге 70 тиын</t>
    </r>
  </si>
  <si>
    <t>г. Нур-Султан, шоссе Алаш, 22</t>
  </si>
  <si>
    <t>г. Алматы, ул. Гагарина, 236 Б</t>
  </si>
  <si>
    <t>г. Нур-Султан, пр. Мангилик Ел, 47-201</t>
  </si>
  <si>
    <t>г. Нур-Султан, ул. Б. Майлина, 19</t>
  </si>
  <si>
    <t>г. Нур-Султан, переулок Шынтас, 2/1</t>
  </si>
  <si>
    <t>2. На основании приказа директора Касымовой А. К. от 16 Февраля 2022 года № 23-66 / 10/1-Ө (далее - Приказ), объявлен закуп лекарственных средств и медицинских изделий способом запроса ценовых предложений (далее - Закуп).</t>
  </si>
  <si>
    <t>3. На основании опубликованного объявления в установленные сроки до момента истечения окончательного срока предоставления конвертов (до 11 ч. 30 мин 19.04.2022 года), ценовые предложения на участие в Закупках предоставили следующие потенциальные поставщики:</t>
  </si>
  <si>
    <t>После истечения окончательного срока предоставления конвертов, на регистрацию (после  11 ч. 30 мин 19.04.2022 года), на участие в Закупках потенциальные поставщики ценовые предложения не предоставили.</t>
  </si>
  <si>
    <t>ТОО "Farm Alliance"</t>
  </si>
  <si>
    <t>г. Алматы, мкр. Самгау, ул. Кокорай, 2/2</t>
  </si>
  <si>
    <t>Признать победителем по лотам №52 ТОО "Farm Alliance"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</si>
</sst>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" fontId="2" fillId="4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4" workbookViewId="0">
      <selection activeCell="B22" sqref="B22"/>
    </sheetView>
  </sheetViews>
  <sheetFormatPr defaultRowHeight="15.75" x14ac:dyDescent="0.25"/>
  <cols>
    <col min="1" max="1" width="4.5703125" style="5" customWidth="1"/>
    <col min="2" max="2" width="43.42578125" style="9" customWidth="1"/>
    <col min="3" max="3" width="50.4257812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80" t="s">
        <v>48</v>
      </c>
      <c r="B3" s="80"/>
      <c r="C3" s="80"/>
      <c r="D3" s="80"/>
      <c r="E3" s="80"/>
      <c r="F3" s="80"/>
      <c r="G3" s="80"/>
    </row>
    <row r="5" spans="1:7" s="3" customFormat="1" ht="31.5" customHeight="1" x14ac:dyDescent="0.25">
      <c r="A5" s="2" t="s">
        <v>45</v>
      </c>
      <c r="B5" s="2" t="s">
        <v>47</v>
      </c>
      <c r="C5" s="2" t="s">
        <v>46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ht="31.5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ht="31.5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ht="31.5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ht="31.5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ht="31.5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ht="31.5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ht="31.5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42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A34" sqref="A34:XFD34"/>
    </sheetView>
  </sheetViews>
  <sheetFormatPr defaultRowHeight="15.75" x14ac:dyDescent="0.25"/>
  <cols>
    <col min="1" max="1" width="5.5703125" style="5" customWidth="1"/>
    <col min="2" max="3" width="50.710937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80" t="s">
        <v>48</v>
      </c>
      <c r="B3" s="80"/>
      <c r="C3" s="80"/>
      <c r="D3" s="80"/>
      <c r="E3" s="80"/>
      <c r="F3" s="80"/>
      <c r="G3" s="80"/>
    </row>
    <row r="5" spans="1:7" s="3" customFormat="1" ht="41.25" customHeight="1" x14ac:dyDescent="0.25">
      <c r="A5" s="2" t="s">
        <v>45</v>
      </c>
      <c r="B5" s="2" t="s">
        <v>60</v>
      </c>
      <c r="C5" s="2" t="s">
        <v>61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50.25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abSelected="1" view="pageBreakPreview" zoomScale="85" zoomScaleNormal="100" zoomScaleSheetLayoutView="85" workbookViewId="0">
      <selection activeCell="B19" sqref="B19"/>
    </sheetView>
  </sheetViews>
  <sheetFormatPr defaultColWidth="9.140625" defaultRowHeight="15.75" x14ac:dyDescent="0.25"/>
  <cols>
    <col min="1" max="1" width="5.28515625" style="16" customWidth="1"/>
    <col min="2" max="2" width="26.140625" style="16" customWidth="1"/>
    <col min="3" max="3" width="34.85546875" style="16" customWidth="1"/>
    <col min="4" max="4" width="8" style="16" customWidth="1"/>
    <col min="5" max="5" width="7.42578125" style="16" customWidth="1"/>
    <col min="6" max="6" width="14.42578125" style="16" customWidth="1"/>
    <col min="7" max="7" width="16.28515625" style="16" customWidth="1"/>
    <col min="8" max="8" width="8.42578125" style="16" customWidth="1"/>
    <col min="9" max="9" width="13.140625" style="17" customWidth="1"/>
    <col min="10" max="10" width="8.42578125" style="16" customWidth="1"/>
    <col min="11" max="11" width="13.140625" style="17" customWidth="1"/>
    <col min="12" max="12" width="8.42578125" style="16" customWidth="1"/>
    <col min="13" max="13" width="13.140625" style="17" customWidth="1"/>
    <col min="14" max="14" width="8.42578125" style="16" customWidth="1"/>
    <col min="15" max="15" width="13.140625" style="17" customWidth="1"/>
    <col min="16" max="16" width="8.42578125" style="16" customWidth="1"/>
    <col min="17" max="17" width="13.140625" style="17" customWidth="1"/>
    <col min="18" max="18" width="8.42578125" style="16" customWidth="1"/>
    <col min="19" max="19" width="13.140625" style="17" customWidth="1"/>
    <col min="20" max="20" width="8.42578125" style="16" customWidth="1"/>
    <col min="21" max="21" width="13.140625" style="17" customWidth="1"/>
    <col min="22" max="22" width="8.42578125" style="16" customWidth="1"/>
    <col min="23" max="23" width="14.140625" style="17" customWidth="1"/>
    <col min="24" max="16384" width="9.140625" style="16"/>
  </cols>
  <sheetData>
    <row r="1" spans="1:23" x14ac:dyDescent="0.25">
      <c r="A1" s="86" t="s">
        <v>182</v>
      </c>
      <c r="B1" s="86"/>
      <c r="C1" s="86"/>
      <c r="D1" s="86"/>
      <c r="E1" s="86"/>
      <c r="F1" s="86"/>
      <c r="G1" s="86"/>
    </row>
    <row r="2" spans="1:23" s="18" customFormat="1" x14ac:dyDescent="0.25">
      <c r="A2" s="86" t="s">
        <v>142</v>
      </c>
      <c r="B2" s="86"/>
      <c r="C2" s="86"/>
      <c r="D2" s="86"/>
      <c r="E2" s="86"/>
      <c r="F2" s="86"/>
      <c r="G2" s="86"/>
      <c r="I2" s="19"/>
      <c r="K2" s="19"/>
      <c r="M2" s="19"/>
      <c r="O2" s="19"/>
      <c r="Q2" s="19"/>
      <c r="S2" s="19"/>
      <c r="U2" s="19"/>
      <c r="W2" s="19"/>
    </row>
    <row r="3" spans="1:23" x14ac:dyDescent="0.25">
      <c r="A3" s="20"/>
      <c r="B3" s="20"/>
      <c r="C3" s="20"/>
      <c r="D3" s="20"/>
      <c r="E3" s="20"/>
      <c r="F3" s="20"/>
    </row>
    <row r="4" spans="1:23" x14ac:dyDescent="0.25">
      <c r="A4" s="21" t="s">
        <v>143</v>
      </c>
      <c r="E4" s="87" t="s">
        <v>183</v>
      </c>
      <c r="F4" s="87"/>
      <c r="G4" s="87"/>
    </row>
    <row r="5" spans="1:23" x14ac:dyDescent="0.25">
      <c r="D5" s="18"/>
    </row>
    <row r="6" spans="1:23" x14ac:dyDescent="0.25">
      <c r="D6" s="18"/>
    </row>
    <row r="7" spans="1:23" ht="49.5" customHeight="1" x14ac:dyDescent="0.25">
      <c r="A7" s="83" t="s">
        <v>163</v>
      </c>
      <c r="B7" s="83"/>
      <c r="C7" s="83"/>
      <c r="D7" s="83"/>
      <c r="E7" s="83"/>
      <c r="F7" s="83"/>
      <c r="G7" s="83"/>
    </row>
    <row r="8" spans="1:23" ht="17.25" customHeight="1" x14ac:dyDescent="0.25">
      <c r="A8" s="22"/>
      <c r="B8" s="22"/>
      <c r="C8" s="22"/>
      <c r="D8" s="22"/>
      <c r="E8" s="22"/>
      <c r="F8" s="22"/>
      <c r="G8" s="22"/>
    </row>
    <row r="9" spans="1:23" ht="54" customHeight="1" x14ac:dyDescent="0.25">
      <c r="A9" s="83" t="s">
        <v>191</v>
      </c>
      <c r="B9" s="83"/>
      <c r="C9" s="83"/>
      <c r="D9" s="83"/>
      <c r="E9" s="83"/>
      <c r="F9" s="83"/>
      <c r="G9" s="83"/>
    </row>
    <row r="10" spans="1:23" ht="17.25" customHeight="1" x14ac:dyDescent="0.25">
      <c r="A10" s="22"/>
      <c r="B10" s="22"/>
      <c r="C10" s="22"/>
      <c r="D10" s="22"/>
      <c r="E10" s="22"/>
      <c r="F10" s="22"/>
      <c r="G10" s="22"/>
    </row>
    <row r="11" spans="1:23" ht="50.25" customHeight="1" x14ac:dyDescent="0.25">
      <c r="A11" s="81" t="s">
        <v>192</v>
      </c>
      <c r="B11" s="81"/>
      <c r="C11" s="81"/>
      <c r="D11" s="81"/>
      <c r="E11" s="81"/>
      <c r="F11" s="81"/>
      <c r="G11" s="81"/>
    </row>
    <row r="12" spans="1:23" ht="19.5" customHeight="1" x14ac:dyDescent="0.25">
      <c r="A12" s="23"/>
      <c r="B12" s="23"/>
      <c r="C12" s="23"/>
      <c r="D12" s="23"/>
      <c r="E12" s="23"/>
      <c r="F12" s="23"/>
      <c r="G12" s="23"/>
    </row>
    <row r="13" spans="1:23" ht="47.25" x14ac:dyDescent="0.25">
      <c r="A13" s="24" t="s">
        <v>144</v>
      </c>
      <c r="B13" s="24" t="s">
        <v>145</v>
      </c>
      <c r="C13" s="88" t="s">
        <v>146</v>
      </c>
      <c r="D13" s="88"/>
      <c r="E13" s="88"/>
      <c r="F13" s="88" t="s">
        <v>147</v>
      </c>
      <c r="G13" s="88"/>
    </row>
    <row r="14" spans="1:23" x14ac:dyDescent="0.25">
      <c r="A14" s="25">
        <v>1</v>
      </c>
      <c r="B14" s="26" t="s">
        <v>175</v>
      </c>
      <c r="C14" s="85" t="s">
        <v>187</v>
      </c>
      <c r="D14" s="85"/>
      <c r="E14" s="85"/>
      <c r="F14" s="39">
        <v>44669</v>
      </c>
      <c r="G14" s="40">
        <v>0.48194444444444445</v>
      </c>
      <c r="I14" s="27"/>
      <c r="K14" s="27"/>
      <c r="M14" s="27"/>
      <c r="O14" s="27"/>
      <c r="Q14" s="27"/>
      <c r="S14" s="27"/>
      <c r="U14" s="27"/>
      <c r="W14" s="27"/>
    </row>
    <row r="15" spans="1:23" x14ac:dyDescent="0.25">
      <c r="A15" s="25">
        <v>2</v>
      </c>
      <c r="B15" s="26" t="s">
        <v>174</v>
      </c>
      <c r="C15" s="85" t="s">
        <v>188</v>
      </c>
      <c r="D15" s="85"/>
      <c r="E15" s="85"/>
      <c r="F15" s="39">
        <v>44670</v>
      </c>
      <c r="G15" s="40">
        <v>0.37777777777777777</v>
      </c>
      <c r="I15" s="28"/>
      <c r="K15" s="28"/>
      <c r="M15" s="28"/>
      <c r="O15" s="28"/>
      <c r="Q15" s="28"/>
      <c r="S15" s="28"/>
      <c r="U15" s="28"/>
      <c r="W15" s="28"/>
    </row>
    <row r="16" spans="1:23" x14ac:dyDescent="0.25">
      <c r="A16" s="25">
        <v>3</v>
      </c>
      <c r="B16" s="26" t="s">
        <v>173</v>
      </c>
      <c r="C16" s="85" t="s">
        <v>189</v>
      </c>
      <c r="D16" s="85"/>
      <c r="E16" s="85"/>
      <c r="F16" s="39">
        <v>44670</v>
      </c>
      <c r="G16" s="40">
        <v>0.38819444444444445</v>
      </c>
      <c r="I16" s="28"/>
      <c r="K16" s="28"/>
      <c r="M16" s="28"/>
      <c r="O16" s="28"/>
      <c r="Q16" s="28"/>
      <c r="S16" s="28"/>
      <c r="U16" s="28"/>
      <c r="W16" s="28"/>
    </row>
    <row r="17" spans="1:23" x14ac:dyDescent="0.25">
      <c r="A17" s="25">
        <v>4</v>
      </c>
      <c r="B17" s="26" t="s">
        <v>172</v>
      </c>
      <c r="C17" s="85" t="s">
        <v>190</v>
      </c>
      <c r="D17" s="85"/>
      <c r="E17" s="85"/>
      <c r="F17" s="39">
        <v>44670</v>
      </c>
      <c r="G17" s="40">
        <v>0.39861111111111108</v>
      </c>
      <c r="I17" s="28"/>
      <c r="K17" s="28"/>
      <c r="M17" s="28"/>
      <c r="O17" s="28"/>
      <c r="Q17" s="28"/>
      <c r="S17" s="28"/>
      <c r="U17" s="28"/>
      <c r="W17" s="28"/>
    </row>
    <row r="18" spans="1:23" x14ac:dyDescent="0.25">
      <c r="A18" s="25">
        <v>5</v>
      </c>
      <c r="B18" s="26" t="s">
        <v>176</v>
      </c>
      <c r="C18" s="85" t="s">
        <v>186</v>
      </c>
      <c r="D18" s="85"/>
      <c r="E18" s="85"/>
      <c r="F18" s="39">
        <v>44670</v>
      </c>
      <c r="G18" s="40">
        <v>0.40972222222222227</v>
      </c>
      <c r="I18" s="28"/>
      <c r="K18" s="28"/>
      <c r="M18" s="28"/>
      <c r="O18" s="28"/>
      <c r="Q18" s="28"/>
      <c r="S18" s="28"/>
      <c r="U18" s="28"/>
      <c r="W18" s="28"/>
    </row>
    <row r="19" spans="1:23" x14ac:dyDescent="0.25">
      <c r="A19" s="25">
        <v>6</v>
      </c>
      <c r="B19" s="26" t="s">
        <v>194</v>
      </c>
      <c r="C19" s="89" t="s">
        <v>195</v>
      </c>
      <c r="D19" s="90"/>
      <c r="E19" s="91"/>
      <c r="F19" s="39">
        <v>44670</v>
      </c>
      <c r="G19" s="40">
        <v>0.43541666666666662</v>
      </c>
      <c r="I19" s="28"/>
      <c r="K19" s="28"/>
      <c r="M19" s="28"/>
      <c r="O19" s="28"/>
      <c r="Q19" s="28"/>
      <c r="S19" s="28"/>
      <c r="U19" s="28"/>
      <c r="W19" s="28"/>
    </row>
    <row r="20" spans="1:23" x14ac:dyDescent="0.25">
      <c r="A20" s="29"/>
      <c r="B20" s="30"/>
      <c r="C20" s="31"/>
      <c r="D20" s="31"/>
      <c r="E20" s="31"/>
      <c r="F20" s="32"/>
      <c r="G20" s="33"/>
      <c r="I20" s="28"/>
      <c r="K20" s="28"/>
      <c r="M20" s="28"/>
      <c r="O20" s="28"/>
      <c r="Q20" s="28"/>
      <c r="S20" s="28"/>
      <c r="U20" s="28"/>
      <c r="W20" s="28"/>
    </row>
    <row r="21" spans="1:23" ht="37.5" customHeight="1" x14ac:dyDescent="0.25">
      <c r="A21" s="81" t="s">
        <v>193</v>
      </c>
      <c r="B21" s="81"/>
      <c r="C21" s="81"/>
      <c r="D21" s="81"/>
      <c r="E21" s="81"/>
      <c r="F21" s="81"/>
      <c r="G21" s="81"/>
      <c r="I21" s="16"/>
      <c r="K21" s="16"/>
      <c r="M21" s="16"/>
      <c r="O21" s="16"/>
      <c r="Q21" s="16"/>
      <c r="S21" s="16"/>
      <c r="U21" s="16"/>
      <c r="W21" s="16"/>
    </row>
    <row r="22" spans="1:23" ht="19.5" customHeight="1" x14ac:dyDescent="0.25">
      <c r="A22" s="34"/>
      <c r="B22" s="34"/>
      <c r="C22" s="34"/>
      <c r="D22" s="34"/>
      <c r="E22" s="34"/>
      <c r="F22" s="34"/>
      <c r="G22" s="34"/>
      <c r="I22" s="16"/>
      <c r="K22" s="16"/>
      <c r="M22" s="16"/>
      <c r="O22" s="16"/>
      <c r="Q22" s="16"/>
      <c r="S22" s="16"/>
      <c r="U22" s="16"/>
      <c r="W22" s="16"/>
    </row>
    <row r="23" spans="1:23" ht="35.25" customHeight="1" x14ac:dyDescent="0.25">
      <c r="A23" s="82" t="s">
        <v>185</v>
      </c>
      <c r="B23" s="82"/>
      <c r="C23" s="82"/>
      <c r="D23" s="82"/>
      <c r="E23" s="82"/>
      <c r="F23" s="82"/>
      <c r="G23" s="8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1:23" ht="30.7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6"/>
      <c r="S24" s="16"/>
      <c r="U24" s="16"/>
      <c r="W24" s="16"/>
    </row>
    <row r="25" spans="1:23" ht="15.7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6"/>
      <c r="S25" s="16"/>
      <c r="U25" s="16"/>
      <c r="W25" s="16"/>
    </row>
    <row r="26" spans="1:2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6"/>
      <c r="S26" s="16"/>
      <c r="U26" s="16"/>
      <c r="W26" s="16"/>
    </row>
    <row r="27" spans="1:23" x14ac:dyDescent="0.25">
      <c r="A27" s="36"/>
      <c r="B27" s="17"/>
      <c r="C27" s="36"/>
      <c r="D27" s="17"/>
      <c r="E27" s="36"/>
      <c r="F27" s="17"/>
      <c r="G27" s="36"/>
      <c r="H27" s="17"/>
      <c r="I27" s="36"/>
      <c r="J27" s="17"/>
      <c r="K27" s="36"/>
      <c r="L27" s="17"/>
      <c r="M27" s="36"/>
      <c r="N27" s="17"/>
      <c r="O27" s="36"/>
      <c r="P27" s="17"/>
      <c r="Q27" s="16"/>
      <c r="S27" s="16"/>
      <c r="U27" s="16"/>
      <c r="W27" s="16"/>
    </row>
    <row r="28" spans="1:23" x14ac:dyDescent="0.25">
      <c r="A28" s="36"/>
      <c r="B28" s="17"/>
      <c r="C28" s="36"/>
      <c r="D28" s="17"/>
      <c r="E28" s="36"/>
      <c r="F28" s="17"/>
      <c r="G28" s="36"/>
      <c r="H28" s="17"/>
      <c r="I28" s="36"/>
      <c r="J28" s="17"/>
      <c r="K28" s="36"/>
      <c r="L28" s="17"/>
      <c r="M28" s="36"/>
      <c r="N28" s="17"/>
      <c r="O28" s="36"/>
      <c r="P28" s="17"/>
      <c r="Q28" s="16"/>
      <c r="S28" s="16"/>
      <c r="U28" s="16"/>
      <c r="W28" s="16"/>
    </row>
    <row r="29" spans="1:23" x14ac:dyDescent="0.25">
      <c r="B29" s="17"/>
      <c r="D29" s="17"/>
      <c r="F29" s="17"/>
      <c r="H29" s="17"/>
      <c r="I29" s="16"/>
      <c r="J29" s="17"/>
      <c r="K29" s="16"/>
      <c r="L29" s="17"/>
      <c r="M29" s="16"/>
      <c r="N29" s="17"/>
      <c r="O29" s="16"/>
      <c r="P29" s="17"/>
      <c r="Q29" s="16"/>
      <c r="S29" s="16"/>
      <c r="U29" s="16"/>
      <c r="W29" s="16"/>
    </row>
    <row r="30" spans="1:23" x14ac:dyDescent="0.25">
      <c r="B30" s="17"/>
      <c r="D30" s="17"/>
      <c r="F30" s="17"/>
      <c r="H30" s="17"/>
      <c r="I30" s="16"/>
      <c r="J30" s="17"/>
      <c r="K30" s="16"/>
      <c r="L30" s="17"/>
      <c r="M30" s="16"/>
      <c r="N30" s="17"/>
      <c r="O30" s="16"/>
      <c r="P30" s="17"/>
      <c r="Q30" s="16"/>
      <c r="S30" s="16"/>
      <c r="U30" s="16"/>
      <c r="W30" s="16"/>
    </row>
    <row r="31" spans="1:23" ht="17.25" customHeight="1" x14ac:dyDescent="0.25">
      <c r="B31" s="17"/>
      <c r="D31" s="17"/>
      <c r="F31" s="17"/>
      <c r="H31" s="17"/>
      <c r="I31" s="16"/>
      <c r="J31" s="17"/>
      <c r="K31" s="16"/>
      <c r="L31" s="17"/>
      <c r="M31" s="16"/>
      <c r="N31" s="17"/>
      <c r="O31" s="16"/>
      <c r="P31" s="17"/>
      <c r="Q31" s="16"/>
      <c r="S31" s="16"/>
      <c r="U31" s="16"/>
      <c r="W31" s="16"/>
    </row>
    <row r="32" spans="1:23" ht="17.25" customHeight="1" x14ac:dyDescent="0.25">
      <c r="B32" s="17"/>
      <c r="D32" s="17"/>
      <c r="F32" s="17"/>
      <c r="H32" s="17"/>
      <c r="I32" s="16"/>
      <c r="J32" s="17"/>
      <c r="K32" s="16"/>
      <c r="L32" s="17"/>
      <c r="M32" s="16"/>
      <c r="N32" s="17"/>
      <c r="O32" s="16"/>
      <c r="P32" s="17"/>
      <c r="Q32" s="16"/>
      <c r="S32" s="16"/>
      <c r="U32" s="16"/>
      <c r="W32" s="16"/>
    </row>
    <row r="33" spans="1:23" x14ac:dyDescent="0.25">
      <c r="B33" s="17"/>
      <c r="D33" s="17"/>
      <c r="F33" s="17"/>
      <c r="H33" s="17"/>
      <c r="I33" s="16"/>
      <c r="J33" s="17"/>
      <c r="K33" s="16"/>
      <c r="L33" s="17"/>
      <c r="M33" s="16"/>
      <c r="N33" s="17"/>
      <c r="O33" s="16"/>
      <c r="P33" s="17"/>
      <c r="Q33" s="16"/>
      <c r="S33" s="16"/>
      <c r="U33" s="16"/>
      <c r="W33" s="16"/>
    </row>
    <row r="34" spans="1:23" x14ac:dyDescent="0.25">
      <c r="B34" s="17"/>
      <c r="D34" s="17"/>
      <c r="F34" s="17"/>
      <c r="H34" s="17"/>
      <c r="I34" s="16"/>
      <c r="J34" s="17"/>
      <c r="K34" s="16"/>
      <c r="L34" s="17"/>
      <c r="M34" s="16"/>
      <c r="N34" s="17"/>
      <c r="O34" s="16"/>
      <c r="P34" s="17"/>
      <c r="Q34" s="16"/>
      <c r="S34" s="16"/>
      <c r="U34" s="16"/>
      <c r="W34" s="16"/>
    </row>
    <row r="35" spans="1:23" x14ac:dyDescent="0.25">
      <c r="B35" s="17"/>
      <c r="D35" s="17"/>
      <c r="F35" s="17"/>
      <c r="H35" s="17"/>
      <c r="I35" s="16"/>
      <c r="J35" s="17"/>
      <c r="K35" s="16"/>
      <c r="L35" s="17"/>
      <c r="M35" s="16"/>
      <c r="N35" s="17"/>
      <c r="O35" s="16"/>
      <c r="P35" s="17"/>
      <c r="Q35" s="16"/>
      <c r="S35" s="16"/>
      <c r="U35" s="16"/>
      <c r="W35" s="16"/>
    </row>
    <row r="36" spans="1:23" ht="21" customHeight="1" x14ac:dyDescent="0.25">
      <c r="A36" s="83"/>
      <c r="B36" s="83"/>
      <c r="C36" s="83"/>
      <c r="D36" s="83"/>
      <c r="E36" s="83"/>
      <c r="F36" s="83"/>
      <c r="G36" s="83"/>
    </row>
    <row r="37" spans="1:23" ht="34.5" customHeight="1" x14ac:dyDescent="0.25">
      <c r="B37" s="81"/>
      <c r="C37" s="81"/>
      <c r="D37" s="81"/>
      <c r="E37" s="81"/>
      <c r="F37" s="81"/>
      <c r="G37" s="81"/>
      <c r="H37" s="37"/>
      <c r="I37" s="37"/>
      <c r="K37" s="16"/>
      <c r="M37" s="16"/>
      <c r="O37" s="16"/>
      <c r="Q37" s="16"/>
      <c r="S37" s="16"/>
      <c r="U37" s="16"/>
      <c r="W37" s="16"/>
    </row>
    <row r="38" spans="1:23" ht="34.5" customHeight="1" x14ac:dyDescent="0.25">
      <c r="B38" s="81"/>
      <c r="C38" s="81"/>
      <c r="D38" s="81"/>
      <c r="E38" s="81"/>
      <c r="F38" s="81"/>
      <c r="G38" s="81"/>
      <c r="H38" s="37"/>
      <c r="I38" s="37"/>
      <c r="K38" s="16"/>
      <c r="M38" s="16"/>
      <c r="O38" s="16"/>
      <c r="Q38" s="16"/>
      <c r="S38" s="16"/>
      <c r="U38" s="16"/>
      <c r="W38" s="16"/>
    </row>
    <row r="54" spans="1:23" x14ac:dyDescent="0.25">
      <c r="A54" s="84"/>
      <c r="B54" s="84"/>
      <c r="C54" s="84"/>
      <c r="D54" s="84"/>
      <c r="E54" s="84"/>
      <c r="F54" s="84"/>
      <c r="G54" s="84"/>
      <c r="H54" s="84"/>
      <c r="I54" s="84"/>
      <c r="K54" s="16"/>
      <c r="M54" s="16"/>
      <c r="O54" s="16"/>
      <c r="Q54" s="16"/>
      <c r="S54" s="16"/>
      <c r="U54" s="16"/>
      <c r="W54" s="16"/>
    </row>
    <row r="75" spans="1:23" x14ac:dyDescent="0.25">
      <c r="A75" s="83"/>
      <c r="B75" s="83"/>
      <c r="C75" s="83"/>
      <c r="D75" s="83"/>
      <c r="E75" s="83"/>
      <c r="F75" s="83"/>
    </row>
    <row r="76" spans="1:23" x14ac:dyDescent="0.25">
      <c r="A76" s="83"/>
      <c r="B76" s="83"/>
      <c r="C76" s="83"/>
      <c r="D76" s="83"/>
      <c r="E76" s="83"/>
      <c r="F76" s="83"/>
    </row>
    <row r="77" spans="1:23" x14ac:dyDescent="0.25">
      <c r="A77" s="83"/>
      <c r="B77" s="83"/>
      <c r="C77" s="83"/>
      <c r="D77" s="83"/>
      <c r="E77" s="83"/>
      <c r="F77" s="83"/>
    </row>
    <row r="78" spans="1:23" x14ac:dyDescent="0.25">
      <c r="A78" s="38"/>
      <c r="B78" s="38"/>
      <c r="C78" s="21"/>
      <c r="D78" s="21"/>
      <c r="E78" s="21"/>
      <c r="F78" s="21"/>
    </row>
    <row r="79" spans="1:23" x14ac:dyDescent="0.25">
      <c r="A79" s="81"/>
      <c r="B79" s="81"/>
      <c r="C79" s="81"/>
      <c r="D79" s="81"/>
      <c r="E79" s="81"/>
      <c r="F79" s="81"/>
      <c r="G79" s="81"/>
      <c r="H79" s="81"/>
      <c r="I79" s="81"/>
      <c r="K79" s="16"/>
      <c r="M79" s="16"/>
      <c r="O79" s="16"/>
      <c r="Q79" s="16"/>
      <c r="S79" s="16"/>
      <c r="U79" s="16"/>
      <c r="W79" s="16"/>
    </row>
    <row r="81" spans="1:23" x14ac:dyDescent="0.25">
      <c r="A81" s="81"/>
      <c r="B81" s="81"/>
      <c r="C81" s="81"/>
      <c r="D81" s="81"/>
      <c r="E81" s="81"/>
      <c r="F81" s="81"/>
      <c r="G81" s="81"/>
      <c r="H81" s="81"/>
      <c r="I81" s="81"/>
      <c r="K81" s="16"/>
      <c r="M81" s="16"/>
      <c r="O81" s="16"/>
      <c r="Q81" s="16"/>
      <c r="S81" s="16"/>
      <c r="U81" s="16"/>
      <c r="W81" s="16"/>
    </row>
    <row r="82" spans="1:23" x14ac:dyDescent="0.25">
      <c r="A82" s="81"/>
      <c r="B82" s="81"/>
      <c r="C82" s="81"/>
      <c r="D82" s="81"/>
      <c r="E82" s="81"/>
      <c r="F82" s="81"/>
      <c r="G82" s="81"/>
      <c r="H82" s="81"/>
      <c r="I82" s="81"/>
      <c r="K82" s="16"/>
      <c r="M82" s="16"/>
      <c r="O82" s="16"/>
      <c r="Q82" s="16"/>
      <c r="S82" s="16"/>
      <c r="U82" s="16"/>
      <c r="W82" s="16"/>
    </row>
    <row r="83" spans="1:23" x14ac:dyDescent="0.25">
      <c r="A83" s="81"/>
      <c r="B83" s="81"/>
      <c r="C83" s="81"/>
      <c r="D83" s="81"/>
      <c r="E83" s="81"/>
      <c r="F83" s="81"/>
      <c r="G83" s="81"/>
      <c r="H83" s="81"/>
      <c r="I83" s="81"/>
      <c r="K83" s="16"/>
      <c r="M83" s="16"/>
      <c r="O83" s="16"/>
      <c r="Q83" s="16"/>
      <c r="S83" s="16"/>
      <c r="U83" s="16"/>
      <c r="W83" s="16"/>
    </row>
  </sheetData>
  <mergeCells count="27">
    <mergeCell ref="A21:G21"/>
    <mergeCell ref="C17:E17"/>
    <mergeCell ref="C18:E18"/>
    <mergeCell ref="A1:G1"/>
    <mergeCell ref="A2:G2"/>
    <mergeCell ref="E4:G4"/>
    <mergeCell ref="A7:G7"/>
    <mergeCell ref="A9:G9"/>
    <mergeCell ref="A11:G11"/>
    <mergeCell ref="C13:E13"/>
    <mergeCell ref="F13:G13"/>
    <mergeCell ref="C14:E14"/>
    <mergeCell ref="C15:E15"/>
    <mergeCell ref="C16:E16"/>
    <mergeCell ref="C19:E19"/>
    <mergeCell ref="A83:I83"/>
    <mergeCell ref="A23:G23"/>
    <mergeCell ref="A36:G36"/>
    <mergeCell ref="B37:G37"/>
    <mergeCell ref="B38:G38"/>
    <mergeCell ref="A54:I54"/>
    <mergeCell ref="A75:F75"/>
    <mergeCell ref="A76:F76"/>
    <mergeCell ref="A77:F77"/>
    <mergeCell ref="A79:I79"/>
    <mergeCell ref="A81:I81"/>
    <mergeCell ref="A82:I82"/>
  </mergeCells>
  <pageMargins left="0.25" right="0.25" top="0.75" bottom="0.75" header="0.3" footer="0.3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76"/>
  <sheetViews>
    <sheetView view="pageBreakPreview" topLeftCell="A37" zoomScale="70" zoomScaleNormal="80" zoomScaleSheetLayoutView="70" workbookViewId="0">
      <selection activeCell="K54" sqref="K54"/>
    </sheetView>
  </sheetViews>
  <sheetFormatPr defaultRowHeight="15.75" x14ac:dyDescent="0.25"/>
  <cols>
    <col min="1" max="1" width="5.28515625" style="12" bestFit="1" customWidth="1"/>
    <col min="2" max="2" width="33.42578125" style="13" customWidth="1"/>
    <col min="3" max="3" width="58" style="13" customWidth="1"/>
    <col min="4" max="4" width="9.42578125" style="12" bestFit="1" customWidth="1"/>
    <col min="5" max="5" width="8.7109375" style="12" bestFit="1" customWidth="1"/>
    <col min="6" max="6" width="11.85546875" style="14" bestFit="1" customWidth="1"/>
    <col min="7" max="7" width="21.140625" style="14" customWidth="1"/>
    <col min="8" max="8" width="13.140625" style="63" bestFit="1" customWidth="1"/>
    <col min="9" max="9" width="14.42578125" style="63" bestFit="1" customWidth="1"/>
    <col min="10" max="10" width="13.140625" style="14" customWidth="1"/>
    <col min="11" max="11" width="14.5703125" style="14" customWidth="1"/>
    <col min="12" max="12" width="13.140625" style="63" bestFit="1" customWidth="1"/>
    <col min="13" max="13" width="14.42578125" style="63" bestFit="1" customWidth="1"/>
    <col min="14" max="14" width="13.140625" style="56" bestFit="1" customWidth="1"/>
    <col min="15" max="15" width="12.42578125" style="56" bestFit="1" customWidth="1"/>
    <col min="16" max="16" width="12.28515625" style="14" bestFit="1" customWidth="1"/>
    <col min="17" max="17" width="14.7109375" style="14" customWidth="1"/>
    <col min="18" max="18" width="13.42578125" style="11" customWidth="1"/>
    <col min="19" max="19" width="14.7109375" style="11" customWidth="1"/>
    <col min="20" max="16384" width="9.140625" style="11"/>
  </cols>
  <sheetData>
    <row r="1" spans="1:19" x14ac:dyDescent="0.25">
      <c r="A1" s="95" t="s">
        <v>181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6"/>
    </row>
    <row r="2" spans="1:19" s="15" customFormat="1" ht="30" customHeight="1" x14ac:dyDescent="0.25">
      <c r="A2" s="97" t="s">
        <v>64</v>
      </c>
      <c r="B2" s="97" t="s">
        <v>74</v>
      </c>
      <c r="C2" s="97" t="s">
        <v>75</v>
      </c>
      <c r="D2" s="97" t="s">
        <v>62</v>
      </c>
      <c r="E2" s="97" t="s">
        <v>63</v>
      </c>
      <c r="F2" s="101" t="s">
        <v>43</v>
      </c>
      <c r="G2" s="101" t="s">
        <v>65</v>
      </c>
      <c r="H2" s="99" t="s">
        <v>172</v>
      </c>
      <c r="I2" s="99"/>
      <c r="J2" s="100" t="s">
        <v>173</v>
      </c>
      <c r="K2" s="100"/>
      <c r="L2" s="94" t="s">
        <v>174</v>
      </c>
      <c r="M2" s="94"/>
      <c r="N2" s="100" t="s">
        <v>175</v>
      </c>
      <c r="O2" s="100"/>
      <c r="P2" s="94" t="s">
        <v>176</v>
      </c>
      <c r="Q2" s="94"/>
      <c r="R2" s="92" t="s">
        <v>194</v>
      </c>
      <c r="S2" s="92"/>
    </row>
    <row r="3" spans="1:19" s="15" customFormat="1" x14ac:dyDescent="0.25">
      <c r="A3" s="98"/>
      <c r="B3" s="98"/>
      <c r="C3" s="98"/>
      <c r="D3" s="98"/>
      <c r="E3" s="98"/>
      <c r="F3" s="102"/>
      <c r="G3" s="102"/>
      <c r="H3" s="61" t="s">
        <v>140</v>
      </c>
      <c r="I3" s="61" t="s">
        <v>141</v>
      </c>
      <c r="J3" s="47" t="s">
        <v>140</v>
      </c>
      <c r="K3" s="47" t="s">
        <v>141</v>
      </c>
      <c r="L3" s="65" t="s">
        <v>140</v>
      </c>
      <c r="M3" s="65" t="s">
        <v>141</v>
      </c>
      <c r="N3" s="68" t="s">
        <v>140</v>
      </c>
      <c r="O3" s="68" t="s">
        <v>141</v>
      </c>
      <c r="P3" s="74" t="s">
        <v>140</v>
      </c>
      <c r="Q3" s="74" t="s">
        <v>141</v>
      </c>
      <c r="R3" s="75" t="s">
        <v>140</v>
      </c>
      <c r="S3" s="75" t="s">
        <v>141</v>
      </c>
    </row>
    <row r="4" spans="1:19" ht="47.25" x14ac:dyDescent="0.25">
      <c r="A4" s="48">
        <v>1</v>
      </c>
      <c r="B4" s="49" t="s">
        <v>76</v>
      </c>
      <c r="C4" s="49" t="s">
        <v>77</v>
      </c>
      <c r="D4" s="48" t="s">
        <v>38</v>
      </c>
      <c r="E4" s="48">
        <v>3</v>
      </c>
      <c r="F4" s="50">
        <v>3183.0390000000002</v>
      </c>
      <c r="G4" s="50">
        <f t="shared" ref="G4" si="0">E4*F4</f>
        <v>9549.1170000000002</v>
      </c>
      <c r="H4" s="62"/>
      <c r="I4" s="62"/>
      <c r="J4" s="50"/>
      <c r="K4" s="50"/>
      <c r="L4" s="66"/>
      <c r="M4" s="66"/>
      <c r="N4" s="50"/>
      <c r="O4" s="50"/>
      <c r="P4" s="66"/>
      <c r="Q4" s="66"/>
      <c r="R4" s="58"/>
      <c r="S4" s="58"/>
    </row>
    <row r="5" spans="1:19" x14ac:dyDescent="0.25">
      <c r="A5" s="48">
        <v>2</v>
      </c>
      <c r="B5" s="49" t="s">
        <v>78</v>
      </c>
      <c r="C5" s="49" t="s">
        <v>79</v>
      </c>
      <c r="D5" s="48" t="s">
        <v>38</v>
      </c>
      <c r="E5" s="48">
        <v>5</v>
      </c>
      <c r="F5" s="50">
        <v>5647.3164999999999</v>
      </c>
      <c r="G5" s="50">
        <f>E5*F5</f>
        <v>28236.5825</v>
      </c>
      <c r="H5" s="62"/>
      <c r="I5" s="62"/>
      <c r="J5" s="50"/>
      <c r="K5" s="50"/>
      <c r="L5" s="66"/>
      <c r="M5" s="66"/>
      <c r="N5" s="50"/>
      <c r="O5" s="50"/>
      <c r="P5" s="66"/>
      <c r="Q5" s="66"/>
      <c r="R5" s="58"/>
      <c r="S5" s="58"/>
    </row>
    <row r="6" spans="1:19" ht="94.5" x14ac:dyDescent="0.25">
      <c r="A6" s="48">
        <v>3</v>
      </c>
      <c r="B6" s="49" t="s">
        <v>83</v>
      </c>
      <c r="C6" s="49" t="s">
        <v>84</v>
      </c>
      <c r="D6" s="48" t="s">
        <v>82</v>
      </c>
      <c r="E6" s="48">
        <v>5</v>
      </c>
      <c r="F6" s="50">
        <v>5865</v>
      </c>
      <c r="G6" s="50">
        <f>E6*F6</f>
        <v>29325</v>
      </c>
      <c r="H6" s="62"/>
      <c r="I6" s="62"/>
      <c r="J6" s="50"/>
      <c r="K6" s="50"/>
      <c r="L6" s="66"/>
      <c r="M6" s="66"/>
      <c r="N6" s="50"/>
      <c r="O6" s="50"/>
      <c r="P6" s="66"/>
      <c r="Q6" s="66"/>
      <c r="R6" s="58"/>
      <c r="S6" s="58"/>
    </row>
    <row r="7" spans="1:19" ht="31.5" x14ac:dyDescent="0.25">
      <c r="A7" s="48">
        <v>4</v>
      </c>
      <c r="B7" s="49" t="s">
        <v>86</v>
      </c>
      <c r="C7" s="49" t="s">
        <v>88</v>
      </c>
      <c r="D7" s="48" t="s">
        <v>82</v>
      </c>
      <c r="E7" s="48">
        <v>50</v>
      </c>
      <c r="F7" s="50">
        <v>632.5</v>
      </c>
      <c r="G7" s="50">
        <f t="shared" ref="G7:G54" si="1">E7*F7</f>
        <v>31625</v>
      </c>
      <c r="H7" s="62"/>
      <c r="I7" s="62"/>
      <c r="J7" s="50"/>
      <c r="K7" s="50"/>
      <c r="L7" s="66"/>
      <c r="M7" s="66"/>
      <c r="N7" s="50"/>
      <c r="O7" s="50"/>
      <c r="P7" s="66"/>
      <c r="Q7" s="66"/>
      <c r="R7" s="58"/>
      <c r="S7" s="58"/>
    </row>
    <row r="8" spans="1:19" ht="31.5" x14ac:dyDescent="0.25">
      <c r="A8" s="48">
        <v>5</v>
      </c>
      <c r="B8" s="49" t="s">
        <v>86</v>
      </c>
      <c r="C8" s="49" t="s">
        <v>89</v>
      </c>
      <c r="D8" s="48" t="s">
        <v>82</v>
      </c>
      <c r="E8" s="48">
        <v>50</v>
      </c>
      <c r="F8" s="50">
        <v>632.5</v>
      </c>
      <c r="G8" s="50">
        <f t="shared" si="1"/>
        <v>31625</v>
      </c>
      <c r="H8" s="62"/>
      <c r="I8" s="62"/>
      <c r="J8" s="50"/>
      <c r="K8" s="50"/>
      <c r="L8" s="66"/>
      <c r="M8" s="66"/>
      <c r="N8" s="50"/>
      <c r="O8" s="50"/>
      <c r="P8" s="66"/>
      <c r="Q8" s="66"/>
      <c r="R8" s="58"/>
      <c r="S8" s="58"/>
    </row>
    <row r="9" spans="1:19" ht="31.5" x14ac:dyDescent="0.25">
      <c r="A9" s="48">
        <v>6</v>
      </c>
      <c r="B9" s="49" t="s">
        <v>87</v>
      </c>
      <c r="C9" s="49" t="s">
        <v>90</v>
      </c>
      <c r="D9" s="48" t="s">
        <v>82</v>
      </c>
      <c r="E9" s="48">
        <v>50</v>
      </c>
      <c r="F9" s="50">
        <v>632.5</v>
      </c>
      <c r="G9" s="50">
        <f t="shared" si="1"/>
        <v>31625</v>
      </c>
      <c r="H9" s="62"/>
      <c r="I9" s="62"/>
      <c r="J9" s="50"/>
      <c r="K9" s="50"/>
      <c r="L9" s="66"/>
      <c r="M9" s="66"/>
      <c r="N9" s="50"/>
      <c r="O9" s="50"/>
      <c r="P9" s="66"/>
      <c r="Q9" s="66"/>
      <c r="R9" s="58"/>
      <c r="S9" s="58"/>
    </row>
    <row r="10" spans="1:19" ht="31.5" x14ac:dyDescent="0.25">
      <c r="A10" s="48">
        <v>7</v>
      </c>
      <c r="B10" s="49" t="s">
        <v>81</v>
      </c>
      <c r="C10" s="49" t="s">
        <v>91</v>
      </c>
      <c r="D10" s="48" t="s">
        <v>82</v>
      </c>
      <c r="E10" s="48">
        <v>50</v>
      </c>
      <c r="F10" s="50">
        <v>632.5</v>
      </c>
      <c r="G10" s="50">
        <f t="shared" si="1"/>
        <v>31625</v>
      </c>
      <c r="H10" s="62"/>
      <c r="I10" s="62"/>
      <c r="J10" s="50"/>
      <c r="K10" s="52"/>
      <c r="L10" s="67"/>
      <c r="M10" s="66"/>
      <c r="N10" s="50"/>
      <c r="O10" s="50"/>
      <c r="P10" s="66"/>
      <c r="Q10" s="66"/>
      <c r="R10" s="58"/>
      <c r="S10" s="58"/>
    </row>
    <row r="11" spans="1:19" ht="31.5" x14ac:dyDescent="0.25">
      <c r="A11" s="48">
        <v>8</v>
      </c>
      <c r="B11" s="49" t="s">
        <v>86</v>
      </c>
      <c r="C11" s="49" t="s">
        <v>92</v>
      </c>
      <c r="D11" s="48" t="s">
        <v>82</v>
      </c>
      <c r="E11" s="48">
        <v>50</v>
      </c>
      <c r="F11" s="50">
        <v>632.5</v>
      </c>
      <c r="G11" s="50">
        <f t="shared" si="1"/>
        <v>31625</v>
      </c>
      <c r="H11" s="62"/>
      <c r="I11" s="62"/>
      <c r="J11" s="50"/>
      <c r="K11" s="52"/>
      <c r="L11" s="62"/>
      <c r="M11" s="66"/>
      <c r="N11" s="50"/>
      <c r="O11" s="50"/>
      <c r="P11" s="66"/>
      <c r="Q11" s="66"/>
      <c r="R11" s="58"/>
      <c r="S11" s="58"/>
    </row>
    <row r="12" spans="1:19" ht="31.5" x14ac:dyDescent="0.25">
      <c r="A12" s="48">
        <v>9</v>
      </c>
      <c r="B12" s="49" t="s">
        <v>86</v>
      </c>
      <c r="C12" s="49" t="s">
        <v>93</v>
      </c>
      <c r="D12" s="48" t="s">
        <v>82</v>
      </c>
      <c r="E12" s="48">
        <v>50</v>
      </c>
      <c r="F12" s="50">
        <v>632.5</v>
      </c>
      <c r="G12" s="50">
        <f t="shared" si="1"/>
        <v>31625</v>
      </c>
      <c r="H12" s="62"/>
      <c r="I12" s="62"/>
      <c r="J12" s="50"/>
      <c r="K12" s="52"/>
      <c r="L12" s="67"/>
      <c r="M12" s="66"/>
      <c r="N12" s="50"/>
      <c r="O12" s="50"/>
      <c r="P12" s="66"/>
      <c r="Q12" s="66"/>
      <c r="R12" s="58"/>
      <c r="S12" s="58"/>
    </row>
    <row r="13" spans="1:19" s="15" customFormat="1" ht="31.5" x14ac:dyDescent="0.25">
      <c r="A13" s="48">
        <v>10</v>
      </c>
      <c r="B13" s="49" t="s">
        <v>86</v>
      </c>
      <c r="C13" s="49" t="s">
        <v>94</v>
      </c>
      <c r="D13" s="48" t="s">
        <v>82</v>
      </c>
      <c r="E13" s="48">
        <v>50</v>
      </c>
      <c r="F13" s="50">
        <v>632.5</v>
      </c>
      <c r="G13" s="50">
        <f t="shared" si="1"/>
        <v>31625</v>
      </c>
      <c r="H13" s="62"/>
      <c r="I13" s="62"/>
      <c r="J13" s="47"/>
      <c r="K13" s="47"/>
      <c r="L13" s="65"/>
      <c r="M13" s="65"/>
      <c r="N13" s="68"/>
      <c r="O13" s="68"/>
      <c r="P13" s="74"/>
      <c r="Q13" s="74"/>
      <c r="R13" s="79"/>
      <c r="S13" s="79"/>
    </row>
    <row r="14" spans="1:19" ht="31.5" x14ac:dyDescent="0.25">
      <c r="A14" s="48">
        <v>11</v>
      </c>
      <c r="B14" s="49" t="s">
        <v>87</v>
      </c>
      <c r="C14" s="49" t="s">
        <v>95</v>
      </c>
      <c r="D14" s="48" t="s">
        <v>82</v>
      </c>
      <c r="E14" s="48">
        <v>50</v>
      </c>
      <c r="F14" s="50">
        <v>632.5</v>
      </c>
      <c r="G14" s="50">
        <f t="shared" si="1"/>
        <v>31625</v>
      </c>
      <c r="H14" s="62"/>
      <c r="I14" s="62"/>
      <c r="J14" s="50"/>
      <c r="K14" s="50"/>
      <c r="L14" s="66"/>
      <c r="M14" s="66"/>
      <c r="N14" s="50"/>
      <c r="O14" s="50"/>
      <c r="P14" s="66"/>
      <c r="Q14" s="66"/>
      <c r="R14" s="58"/>
      <c r="S14" s="58"/>
    </row>
    <row r="15" spans="1:19" ht="31.5" x14ac:dyDescent="0.25">
      <c r="A15" s="48">
        <v>12</v>
      </c>
      <c r="B15" s="49" t="s">
        <v>87</v>
      </c>
      <c r="C15" s="49" t="s">
        <v>96</v>
      </c>
      <c r="D15" s="48" t="s">
        <v>82</v>
      </c>
      <c r="E15" s="48">
        <v>50</v>
      </c>
      <c r="F15" s="50">
        <v>632.5</v>
      </c>
      <c r="G15" s="50">
        <f t="shared" si="1"/>
        <v>31625</v>
      </c>
      <c r="H15" s="62"/>
      <c r="I15" s="62"/>
      <c r="J15" s="50"/>
      <c r="K15" s="50"/>
      <c r="L15" s="66"/>
      <c r="M15" s="66"/>
      <c r="N15" s="50"/>
      <c r="O15" s="50"/>
      <c r="P15" s="66"/>
      <c r="Q15" s="66"/>
      <c r="R15" s="58"/>
      <c r="S15" s="58"/>
    </row>
    <row r="16" spans="1:19" ht="31.5" x14ac:dyDescent="0.25">
      <c r="A16" s="48">
        <v>13</v>
      </c>
      <c r="B16" s="49" t="s">
        <v>87</v>
      </c>
      <c r="C16" s="49" t="s">
        <v>97</v>
      </c>
      <c r="D16" s="48" t="s">
        <v>82</v>
      </c>
      <c r="E16" s="48">
        <v>50</v>
      </c>
      <c r="F16" s="50">
        <v>632.5</v>
      </c>
      <c r="G16" s="50">
        <f t="shared" si="1"/>
        <v>31625</v>
      </c>
      <c r="H16" s="62"/>
      <c r="I16" s="62"/>
      <c r="J16" s="50"/>
      <c r="K16" s="50"/>
      <c r="L16" s="66"/>
      <c r="M16" s="66"/>
      <c r="N16" s="50"/>
      <c r="O16" s="50"/>
      <c r="P16" s="66"/>
      <c r="Q16" s="66"/>
      <c r="R16" s="58"/>
      <c r="S16" s="58"/>
    </row>
    <row r="17" spans="1:19" ht="47.25" x14ac:dyDescent="0.25">
      <c r="A17" s="48">
        <v>14</v>
      </c>
      <c r="B17" s="49" t="s">
        <v>66</v>
      </c>
      <c r="C17" s="49" t="s">
        <v>98</v>
      </c>
      <c r="D17" s="48" t="s">
        <v>82</v>
      </c>
      <c r="E17" s="48">
        <v>50</v>
      </c>
      <c r="F17" s="50">
        <v>667</v>
      </c>
      <c r="G17" s="50">
        <f t="shared" si="1"/>
        <v>33350</v>
      </c>
      <c r="H17" s="62"/>
      <c r="I17" s="62"/>
      <c r="J17" s="50"/>
      <c r="K17" s="50"/>
      <c r="L17" s="66"/>
      <c r="M17" s="66"/>
      <c r="N17" s="50"/>
      <c r="O17" s="50"/>
      <c r="P17" s="66"/>
      <c r="Q17" s="66"/>
      <c r="R17" s="58"/>
      <c r="S17" s="58"/>
    </row>
    <row r="18" spans="1:19" ht="94.5" x14ac:dyDescent="0.25">
      <c r="A18" s="48">
        <v>15</v>
      </c>
      <c r="B18" s="49" t="s">
        <v>99</v>
      </c>
      <c r="C18" s="49" t="s">
        <v>100</v>
      </c>
      <c r="D18" s="48" t="s">
        <v>82</v>
      </c>
      <c r="E18" s="48">
        <v>5</v>
      </c>
      <c r="F18" s="50">
        <v>2070</v>
      </c>
      <c r="G18" s="50">
        <f t="shared" si="1"/>
        <v>10350</v>
      </c>
      <c r="H18" s="62"/>
      <c r="I18" s="62"/>
      <c r="J18" s="50"/>
      <c r="K18" s="50"/>
      <c r="L18" s="66"/>
      <c r="M18" s="66"/>
      <c r="N18" s="50"/>
      <c r="O18" s="50"/>
      <c r="P18" s="66"/>
      <c r="Q18" s="66"/>
      <c r="R18" s="58"/>
      <c r="S18" s="58"/>
    </row>
    <row r="19" spans="1:19" ht="94.5" x14ac:dyDescent="0.25">
      <c r="A19" s="48">
        <v>16</v>
      </c>
      <c r="B19" s="49" t="s">
        <v>102</v>
      </c>
      <c r="C19" s="49" t="s">
        <v>101</v>
      </c>
      <c r="D19" s="48" t="s">
        <v>38</v>
      </c>
      <c r="E19" s="48">
        <v>5</v>
      </c>
      <c r="F19" s="50">
        <v>655.5</v>
      </c>
      <c r="G19" s="50">
        <f t="shared" si="1"/>
        <v>3277.5</v>
      </c>
      <c r="H19" s="62"/>
      <c r="I19" s="62"/>
      <c r="J19" s="50"/>
      <c r="K19" s="50"/>
      <c r="L19" s="66"/>
      <c r="M19" s="66"/>
      <c r="N19" s="50"/>
      <c r="O19" s="50"/>
      <c r="P19" s="66"/>
      <c r="Q19" s="66"/>
      <c r="R19" s="58"/>
      <c r="S19" s="58"/>
    </row>
    <row r="20" spans="1:19" ht="31.5" x14ac:dyDescent="0.25">
      <c r="A20" s="48">
        <v>17</v>
      </c>
      <c r="B20" s="49" t="s">
        <v>103</v>
      </c>
      <c r="C20" s="49" t="s">
        <v>104</v>
      </c>
      <c r="D20" s="48" t="s">
        <v>82</v>
      </c>
      <c r="E20" s="48">
        <v>10</v>
      </c>
      <c r="F20" s="50">
        <v>1736.5</v>
      </c>
      <c r="G20" s="50">
        <f t="shared" si="1"/>
        <v>17365</v>
      </c>
      <c r="H20" s="62"/>
      <c r="I20" s="62"/>
      <c r="J20" s="50"/>
      <c r="K20" s="50"/>
      <c r="L20" s="66"/>
      <c r="M20" s="66"/>
      <c r="N20" s="50"/>
      <c r="O20" s="50"/>
      <c r="P20" s="66"/>
      <c r="Q20" s="66"/>
      <c r="R20" s="58"/>
      <c r="S20" s="58"/>
    </row>
    <row r="21" spans="1:19" ht="31.5" x14ac:dyDescent="0.25">
      <c r="A21" s="48">
        <v>18</v>
      </c>
      <c r="B21" s="49" t="s">
        <v>105</v>
      </c>
      <c r="C21" s="49" t="s">
        <v>104</v>
      </c>
      <c r="D21" s="48" t="s">
        <v>82</v>
      </c>
      <c r="E21" s="48">
        <v>10</v>
      </c>
      <c r="F21" s="50">
        <v>1736.5</v>
      </c>
      <c r="G21" s="50">
        <f t="shared" si="1"/>
        <v>17365</v>
      </c>
      <c r="H21" s="62"/>
      <c r="I21" s="62"/>
      <c r="J21" s="50"/>
      <c r="K21" s="50"/>
      <c r="L21" s="66"/>
      <c r="M21" s="66"/>
      <c r="N21" s="50"/>
      <c r="O21" s="50"/>
      <c r="P21" s="66"/>
      <c r="Q21" s="66"/>
      <c r="R21" s="58"/>
      <c r="S21" s="58"/>
    </row>
    <row r="22" spans="1:19" ht="31.5" x14ac:dyDescent="0.25">
      <c r="A22" s="48">
        <v>19</v>
      </c>
      <c r="B22" s="49" t="s">
        <v>106</v>
      </c>
      <c r="C22" s="49" t="s">
        <v>104</v>
      </c>
      <c r="D22" s="48" t="s">
        <v>82</v>
      </c>
      <c r="E22" s="48">
        <v>10</v>
      </c>
      <c r="F22" s="50">
        <v>1736.5</v>
      </c>
      <c r="G22" s="50">
        <f t="shared" si="1"/>
        <v>17365</v>
      </c>
      <c r="H22" s="62"/>
      <c r="I22" s="62"/>
      <c r="J22" s="50"/>
      <c r="K22" s="50"/>
      <c r="L22" s="66"/>
      <c r="M22" s="66"/>
      <c r="N22" s="50"/>
      <c r="O22" s="50"/>
      <c r="P22" s="66"/>
      <c r="Q22" s="66"/>
      <c r="R22" s="58"/>
      <c r="S22" s="58"/>
    </row>
    <row r="23" spans="1:19" ht="31.5" x14ac:dyDescent="0.25">
      <c r="A23" s="48">
        <v>20</v>
      </c>
      <c r="B23" s="49" t="s">
        <v>107</v>
      </c>
      <c r="C23" s="49" t="s">
        <v>104</v>
      </c>
      <c r="D23" s="48" t="s">
        <v>82</v>
      </c>
      <c r="E23" s="48">
        <v>10</v>
      </c>
      <c r="F23" s="50">
        <v>1736.5</v>
      </c>
      <c r="G23" s="50">
        <f t="shared" si="1"/>
        <v>17365</v>
      </c>
      <c r="H23" s="62"/>
      <c r="I23" s="62"/>
      <c r="J23" s="50"/>
      <c r="K23" s="50"/>
      <c r="L23" s="66"/>
      <c r="M23" s="66"/>
      <c r="N23" s="50"/>
      <c r="O23" s="50"/>
      <c r="P23" s="66"/>
      <c r="Q23" s="66"/>
      <c r="R23" s="58"/>
      <c r="S23" s="58"/>
    </row>
    <row r="24" spans="1:19" ht="31.5" x14ac:dyDescent="0.25">
      <c r="A24" s="48">
        <v>21</v>
      </c>
      <c r="B24" s="49" t="s">
        <v>108</v>
      </c>
      <c r="C24" s="49" t="s">
        <v>104</v>
      </c>
      <c r="D24" s="48" t="s">
        <v>82</v>
      </c>
      <c r="E24" s="48">
        <v>10</v>
      </c>
      <c r="F24" s="50">
        <v>1736.5</v>
      </c>
      <c r="G24" s="50">
        <f t="shared" si="1"/>
        <v>17365</v>
      </c>
      <c r="H24" s="62"/>
      <c r="I24" s="62"/>
      <c r="J24" s="50"/>
      <c r="K24" s="50"/>
      <c r="L24" s="66"/>
      <c r="M24" s="66"/>
      <c r="N24" s="50"/>
      <c r="O24" s="50"/>
      <c r="P24" s="66"/>
      <c r="Q24" s="66"/>
      <c r="R24" s="58"/>
      <c r="S24" s="58"/>
    </row>
    <row r="25" spans="1:19" ht="31.5" x14ac:dyDescent="0.25">
      <c r="A25" s="48">
        <v>22</v>
      </c>
      <c r="B25" s="49" t="s">
        <v>109</v>
      </c>
      <c r="C25" s="49" t="s">
        <v>104</v>
      </c>
      <c r="D25" s="48" t="s">
        <v>82</v>
      </c>
      <c r="E25" s="48">
        <v>10</v>
      </c>
      <c r="F25" s="50">
        <v>1736.5</v>
      </c>
      <c r="G25" s="50">
        <f t="shared" si="1"/>
        <v>17365</v>
      </c>
      <c r="H25" s="62"/>
      <c r="I25" s="62"/>
      <c r="J25" s="50"/>
      <c r="K25" s="50"/>
      <c r="L25" s="66"/>
      <c r="M25" s="66"/>
      <c r="N25" s="50"/>
      <c r="O25" s="50"/>
      <c r="P25" s="66"/>
      <c r="Q25" s="66"/>
      <c r="R25" s="58"/>
      <c r="S25" s="58"/>
    </row>
    <row r="26" spans="1:19" ht="31.5" x14ac:dyDescent="0.25">
      <c r="A26" s="48">
        <v>23</v>
      </c>
      <c r="B26" s="49" t="s">
        <v>110</v>
      </c>
      <c r="C26" s="49" t="s">
        <v>104</v>
      </c>
      <c r="D26" s="48" t="s">
        <v>82</v>
      </c>
      <c r="E26" s="48">
        <v>20</v>
      </c>
      <c r="F26" s="50">
        <v>1736.5</v>
      </c>
      <c r="G26" s="50">
        <f t="shared" si="1"/>
        <v>34730</v>
      </c>
      <c r="H26" s="62"/>
      <c r="I26" s="62"/>
      <c r="J26" s="50"/>
      <c r="K26" s="50"/>
      <c r="L26" s="66"/>
      <c r="M26" s="66"/>
      <c r="N26" s="50"/>
      <c r="O26" s="50"/>
      <c r="P26" s="66"/>
      <c r="Q26" s="66"/>
      <c r="R26" s="58"/>
      <c r="S26" s="58"/>
    </row>
    <row r="27" spans="1:19" x14ac:dyDescent="0.25">
      <c r="A27" s="48">
        <v>24</v>
      </c>
      <c r="B27" s="49" t="s">
        <v>119</v>
      </c>
      <c r="C27" s="49" t="s">
        <v>120</v>
      </c>
      <c r="D27" s="48" t="s">
        <v>82</v>
      </c>
      <c r="E27" s="48">
        <v>10</v>
      </c>
      <c r="F27" s="50">
        <v>632.5</v>
      </c>
      <c r="G27" s="50">
        <f t="shared" si="1"/>
        <v>6325</v>
      </c>
      <c r="H27" s="62"/>
      <c r="I27" s="62"/>
      <c r="J27" s="50"/>
      <c r="K27" s="50"/>
      <c r="L27" s="66"/>
      <c r="M27" s="66"/>
      <c r="N27" s="50"/>
      <c r="O27" s="50"/>
      <c r="P27" s="66"/>
      <c r="Q27" s="66"/>
      <c r="R27" s="58"/>
      <c r="S27" s="58"/>
    </row>
    <row r="28" spans="1:19" ht="63" x14ac:dyDescent="0.25">
      <c r="A28" s="48">
        <v>25</v>
      </c>
      <c r="B28" s="49" t="s">
        <v>111</v>
      </c>
      <c r="C28" s="49" t="s">
        <v>112</v>
      </c>
      <c r="D28" s="48" t="s">
        <v>36</v>
      </c>
      <c r="E28" s="48">
        <v>100</v>
      </c>
      <c r="F28" s="50">
        <v>17250</v>
      </c>
      <c r="G28" s="50">
        <f t="shared" si="1"/>
        <v>1725000</v>
      </c>
      <c r="H28" s="62"/>
      <c r="I28" s="62"/>
      <c r="J28" s="50"/>
      <c r="K28" s="50"/>
      <c r="L28" s="66"/>
      <c r="M28" s="66"/>
      <c r="N28" s="50"/>
      <c r="O28" s="50"/>
      <c r="P28" s="66"/>
      <c r="Q28" s="66"/>
      <c r="R28" s="58"/>
      <c r="S28" s="58"/>
    </row>
    <row r="29" spans="1:19" x14ac:dyDescent="0.25">
      <c r="A29" s="48">
        <v>26</v>
      </c>
      <c r="B29" s="49" t="s">
        <v>67</v>
      </c>
      <c r="C29" s="49" t="s">
        <v>80</v>
      </c>
      <c r="D29" s="48" t="s">
        <v>82</v>
      </c>
      <c r="E29" s="48">
        <v>10</v>
      </c>
      <c r="F29" s="50">
        <v>1150</v>
      </c>
      <c r="G29" s="50">
        <f t="shared" si="1"/>
        <v>11500</v>
      </c>
      <c r="H29" s="62"/>
      <c r="I29" s="62"/>
      <c r="J29" s="50"/>
      <c r="K29" s="50"/>
      <c r="L29" s="66"/>
      <c r="M29" s="66"/>
      <c r="N29" s="50">
        <v>1090</v>
      </c>
      <c r="O29" s="50">
        <f>N29*E29</f>
        <v>10900</v>
      </c>
      <c r="P29" s="66"/>
      <c r="Q29" s="66"/>
      <c r="R29" s="58"/>
      <c r="S29" s="58"/>
    </row>
    <row r="30" spans="1:19" x14ac:dyDescent="0.25">
      <c r="A30" s="48">
        <v>27</v>
      </c>
      <c r="B30" s="49" t="s">
        <v>68</v>
      </c>
      <c r="C30" s="49" t="s">
        <v>80</v>
      </c>
      <c r="D30" s="48" t="s">
        <v>82</v>
      </c>
      <c r="E30" s="48">
        <v>10</v>
      </c>
      <c r="F30" s="50">
        <v>1150</v>
      </c>
      <c r="G30" s="50">
        <f t="shared" si="1"/>
        <v>11500</v>
      </c>
      <c r="H30" s="62"/>
      <c r="I30" s="62"/>
      <c r="J30" s="50"/>
      <c r="K30" s="50"/>
      <c r="L30" s="66"/>
      <c r="M30" s="66"/>
      <c r="N30" s="50">
        <v>1090</v>
      </c>
      <c r="O30" s="50">
        <f t="shared" ref="O30:O34" si="2">N30*E30</f>
        <v>10900</v>
      </c>
      <c r="P30" s="66"/>
      <c r="Q30" s="66"/>
      <c r="R30" s="58"/>
      <c r="S30" s="58"/>
    </row>
    <row r="31" spans="1:19" x14ac:dyDescent="0.25">
      <c r="A31" s="48">
        <v>28</v>
      </c>
      <c r="B31" s="49" t="s">
        <v>69</v>
      </c>
      <c r="C31" s="49" t="s">
        <v>80</v>
      </c>
      <c r="D31" s="48" t="s">
        <v>82</v>
      </c>
      <c r="E31" s="48">
        <v>10</v>
      </c>
      <c r="F31" s="50">
        <v>1150</v>
      </c>
      <c r="G31" s="50">
        <f t="shared" si="1"/>
        <v>11500</v>
      </c>
      <c r="H31" s="62"/>
      <c r="I31" s="62"/>
      <c r="J31" s="50"/>
      <c r="K31" s="50"/>
      <c r="L31" s="66"/>
      <c r="M31" s="66"/>
      <c r="N31" s="50">
        <v>1090</v>
      </c>
      <c r="O31" s="50">
        <f t="shared" si="2"/>
        <v>10900</v>
      </c>
      <c r="P31" s="66"/>
      <c r="Q31" s="66"/>
      <c r="R31" s="58"/>
      <c r="S31" s="58"/>
    </row>
    <row r="32" spans="1:19" x14ac:dyDescent="0.25">
      <c r="A32" s="48">
        <v>29</v>
      </c>
      <c r="B32" s="49" t="s">
        <v>70</v>
      </c>
      <c r="C32" s="49" t="s">
        <v>80</v>
      </c>
      <c r="D32" s="48" t="s">
        <v>82</v>
      </c>
      <c r="E32" s="48">
        <v>20</v>
      </c>
      <c r="F32" s="50">
        <v>1150</v>
      </c>
      <c r="G32" s="50">
        <f t="shared" si="1"/>
        <v>23000</v>
      </c>
      <c r="H32" s="62"/>
      <c r="I32" s="62"/>
      <c r="J32" s="50"/>
      <c r="K32" s="50"/>
      <c r="L32" s="66"/>
      <c r="M32" s="66"/>
      <c r="N32" s="50">
        <v>1090</v>
      </c>
      <c r="O32" s="50">
        <f t="shared" si="2"/>
        <v>21800</v>
      </c>
      <c r="P32" s="66"/>
      <c r="Q32" s="66"/>
      <c r="R32" s="58"/>
      <c r="S32" s="58"/>
    </row>
    <row r="33" spans="1:19" x14ac:dyDescent="0.25">
      <c r="A33" s="48">
        <v>30</v>
      </c>
      <c r="B33" s="49" t="s">
        <v>71</v>
      </c>
      <c r="C33" s="49" t="s">
        <v>80</v>
      </c>
      <c r="D33" s="48" t="s">
        <v>82</v>
      </c>
      <c r="E33" s="48">
        <v>5</v>
      </c>
      <c r="F33" s="50">
        <v>1150</v>
      </c>
      <c r="G33" s="50">
        <f t="shared" si="1"/>
        <v>5750</v>
      </c>
      <c r="H33" s="62"/>
      <c r="I33" s="62"/>
      <c r="J33" s="50"/>
      <c r="K33" s="50"/>
      <c r="L33" s="66"/>
      <c r="M33" s="66"/>
      <c r="N33" s="50">
        <v>1090</v>
      </c>
      <c r="O33" s="50">
        <f t="shared" si="2"/>
        <v>5450</v>
      </c>
      <c r="P33" s="66"/>
      <c r="Q33" s="66"/>
      <c r="R33" s="58"/>
      <c r="S33" s="58"/>
    </row>
    <row r="34" spans="1:19" x14ac:dyDescent="0.25">
      <c r="A34" s="48">
        <v>31</v>
      </c>
      <c r="B34" s="49" t="s">
        <v>72</v>
      </c>
      <c r="C34" s="49" t="s">
        <v>80</v>
      </c>
      <c r="D34" s="48" t="s">
        <v>82</v>
      </c>
      <c r="E34" s="48">
        <v>20</v>
      </c>
      <c r="F34" s="50">
        <v>1150</v>
      </c>
      <c r="G34" s="50">
        <f t="shared" si="1"/>
        <v>23000</v>
      </c>
      <c r="H34" s="62"/>
      <c r="I34" s="62"/>
      <c r="J34" s="50"/>
      <c r="K34" s="50"/>
      <c r="L34" s="66"/>
      <c r="M34" s="66"/>
      <c r="N34" s="50">
        <v>1090</v>
      </c>
      <c r="O34" s="50">
        <f t="shared" si="2"/>
        <v>21800</v>
      </c>
      <c r="P34" s="66"/>
      <c r="Q34" s="66"/>
      <c r="R34" s="58"/>
      <c r="S34" s="58"/>
    </row>
    <row r="35" spans="1:19" ht="31.5" x14ac:dyDescent="0.25">
      <c r="A35" s="48">
        <v>32</v>
      </c>
      <c r="B35" s="26" t="s">
        <v>113</v>
      </c>
      <c r="C35" s="26" t="s">
        <v>114</v>
      </c>
      <c r="D35" s="25" t="s">
        <v>38</v>
      </c>
      <c r="E35" s="25">
        <v>6</v>
      </c>
      <c r="F35" s="51">
        <v>1265</v>
      </c>
      <c r="G35" s="51">
        <f t="shared" si="1"/>
        <v>7590</v>
      </c>
      <c r="H35" s="62"/>
      <c r="I35" s="62"/>
      <c r="J35" s="50"/>
      <c r="K35" s="50"/>
      <c r="L35" s="66"/>
      <c r="M35" s="66"/>
      <c r="N35" s="50"/>
      <c r="O35" s="50"/>
      <c r="P35" s="66"/>
      <c r="Q35" s="66"/>
      <c r="R35" s="58"/>
      <c r="S35" s="58"/>
    </row>
    <row r="36" spans="1:19" ht="31.5" x14ac:dyDescent="0.25">
      <c r="A36" s="48">
        <v>33</v>
      </c>
      <c r="B36" s="26" t="s">
        <v>117</v>
      </c>
      <c r="C36" s="26" t="s">
        <v>115</v>
      </c>
      <c r="D36" s="25" t="s">
        <v>39</v>
      </c>
      <c r="E36" s="25">
        <v>3</v>
      </c>
      <c r="F36" s="51">
        <v>9200</v>
      </c>
      <c r="G36" s="51">
        <f t="shared" si="1"/>
        <v>27600</v>
      </c>
      <c r="H36" s="62"/>
      <c r="I36" s="62"/>
      <c r="J36" s="50"/>
      <c r="K36" s="50"/>
      <c r="L36" s="66"/>
      <c r="M36" s="66"/>
      <c r="N36" s="50"/>
      <c r="O36" s="50"/>
      <c r="P36" s="66"/>
      <c r="Q36" s="66"/>
      <c r="R36" s="58"/>
      <c r="S36" s="58"/>
    </row>
    <row r="37" spans="1:19" ht="31.5" x14ac:dyDescent="0.25">
      <c r="A37" s="48">
        <v>34</v>
      </c>
      <c r="B37" s="49" t="s">
        <v>116</v>
      </c>
      <c r="C37" s="49" t="s">
        <v>118</v>
      </c>
      <c r="D37" s="48" t="s">
        <v>38</v>
      </c>
      <c r="E37" s="48">
        <v>5</v>
      </c>
      <c r="F37" s="50">
        <v>4370</v>
      </c>
      <c r="G37" s="50">
        <f t="shared" si="1"/>
        <v>21850</v>
      </c>
      <c r="H37" s="62"/>
      <c r="I37" s="62"/>
      <c r="J37" s="50"/>
      <c r="K37" s="50"/>
      <c r="L37" s="66"/>
      <c r="M37" s="66"/>
      <c r="N37" s="50"/>
      <c r="O37" s="50"/>
      <c r="P37" s="66"/>
      <c r="Q37" s="66"/>
      <c r="R37" s="58"/>
      <c r="S37" s="58"/>
    </row>
    <row r="38" spans="1:19" ht="31.5" x14ac:dyDescent="0.25">
      <c r="A38" s="48">
        <v>35</v>
      </c>
      <c r="B38" s="49" t="s">
        <v>124</v>
      </c>
      <c r="C38" s="49" t="s">
        <v>123</v>
      </c>
      <c r="D38" s="48" t="s">
        <v>82</v>
      </c>
      <c r="E38" s="48">
        <v>100</v>
      </c>
      <c r="F38" s="50">
        <v>19000</v>
      </c>
      <c r="G38" s="50">
        <f t="shared" si="1"/>
        <v>1900000</v>
      </c>
      <c r="H38" s="62"/>
      <c r="I38" s="62"/>
      <c r="J38" s="50"/>
      <c r="K38" s="50"/>
      <c r="L38" s="66"/>
      <c r="M38" s="66"/>
      <c r="N38" s="50"/>
      <c r="O38" s="50"/>
      <c r="P38" s="66"/>
      <c r="Q38" s="66"/>
      <c r="R38" s="58"/>
      <c r="S38" s="58"/>
    </row>
    <row r="39" spans="1:19" x14ac:dyDescent="0.25">
      <c r="A39" s="48">
        <v>36</v>
      </c>
      <c r="B39" s="49" t="s">
        <v>122</v>
      </c>
      <c r="C39" s="49" t="s">
        <v>121</v>
      </c>
      <c r="D39" s="48" t="s">
        <v>38</v>
      </c>
      <c r="E39" s="48">
        <v>100</v>
      </c>
      <c r="F39" s="50">
        <v>97.75</v>
      </c>
      <c r="G39" s="50">
        <f t="shared" si="1"/>
        <v>9775</v>
      </c>
      <c r="H39" s="62"/>
      <c r="I39" s="62"/>
      <c r="J39" s="50"/>
      <c r="K39" s="50"/>
      <c r="L39" s="66"/>
      <c r="M39" s="66"/>
      <c r="N39" s="50"/>
      <c r="O39" s="50"/>
      <c r="P39" s="66"/>
      <c r="Q39" s="66"/>
      <c r="R39" s="58"/>
      <c r="S39" s="58"/>
    </row>
    <row r="40" spans="1:19" ht="31.5" x14ac:dyDescent="0.25">
      <c r="A40" s="48">
        <v>37</v>
      </c>
      <c r="B40" s="49" t="s">
        <v>125</v>
      </c>
      <c r="C40" s="49" t="s">
        <v>126</v>
      </c>
      <c r="D40" s="48" t="s">
        <v>38</v>
      </c>
      <c r="E40" s="48">
        <v>10</v>
      </c>
      <c r="F40" s="50">
        <v>950</v>
      </c>
      <c r="G40" s="50">
        <f t="shared" si="1"/>
        <v>9500</v>
      </c>
      <c r="H40" s="62"/>
      <c r="I40" s="62"/>
      <c r="J40" s="50"/>
      <c r="K40" s="50"/>
      <c r="L40" s="66"/>
      <c r="M40" s="66"/>
      <c r="N40" s="50"/>
      <c r="O40" s="50"/>
      <c r="P40" s="66"/>
      <c r="Q40" s="66"/>
      <c r="R40" s="58"/>
      <c r="S40" s="58"/>
    </row>
    <row r="41" spans="1:19" ht="47.25" x14ac:dyDescent="0.25">
      <c r="A41" s="48">
        <v>38</v>
      </c>
      <c r="B41" s="49" t="s">
        <v>127</v>
      </c>
      <c r="C41" s="49" t="s">
        <v>128</v>
      </c>
      <c r="D41" s="48" t="s">
        <v>82</v>
      </c>
      <c r="E41" s="48">
        <v>50</v>
      </c>
      <c r="F41" s="50">
        <v>6325</v>
      </c>
      <c r="G41" s="50">
        <f t="shared" si="1"/>
        <v>316250</v>
      </c>
      <c r="H41" s="62"/>
      <c r="I41" s="62"/>
      <c r="J41" s="50"/>
      <c r="K41" s="50"/>
      <c r="L41" s="66"/>
      <c r="M41" s="66"/>
      <c r="N41" s="50"/>
      <c r="O41" s="50"/>
      <c r="P41" s="66"/>
      <c r="Q41" s="66"/>
      <c r="R41" s="58"/>
      <c r="S41" s="58"/>
    </row>
    <row r="42" spans="1:19" ht="31.5" x14ac:dyDescent="0.25">
      <c r="A42" s="48">
        <v>39</v>
      </c>
      <c r="B42" s="49" t="s">
        <v>130</v>
      </c>
      <c r="C42" s="49" t="s">
        <v>129</v>
      </c>
      <c r="D42" s="48" t="s">
        <v>85</v>
      </c>
      <c r="E42" s="48">
        <v>10</v>
      </c>
      <c r="F42" s="50">
        <v>966</v>
      </c>
      <c r="G42" s="50">
        <f t="shared" si="1"/>
        <v>9660</v>
      </c>
      <c r="H42" s="62"/>
      <c r="I42" s="62"/>
      <c r="J42" s="50"/>
      <c r="K42" s="50"/>
      <c r="L42" s="66"/>
      <c r="M42" s="66"/>
      <c r="N42" s="50"/>
      <c r="O42" s="50"/>
      <c r="P42" s="66"/>
      <c r="Q42" s="66"/>
      <c r="R42" s="58"/>
      <c r="S42" s="58"/>
    </row>
    <row r="43" spans="1:19" ht="31.5" x14ac:dyDescent="0.25">
      <c r="A43" s="48">
        <v>40</v>
      </c>
      <c r="B43" s="49" t="s">
        <v>131</v>
      </c>
      <c r="C43" s="49" t="s">
        <v>132</v>
      </c>
      <c r="D43" s="48" t="s">
        <v>82</v>
      </c>
      <c r="E43" s="48">
        <v>10</v>
      </c>
      <c r="F43" s="50">
        <v>1150</v>
      </c>
      <c r="G43" s="50">
        <f t="shared" si="1"/>
        <v>11500</v>
      </c>
      <c r="H43" s="62"/>
      <c r="I43" s="62"/>
      <c r="J43" s="50"/>
      <c r="K43" s="50"/>
      <c r="L43" s="66"/>
      <c r="M43" s="66"/>
      <c r="N43" s="50"/>
      <c r="O43" s="50"/>
      <c r="P43" s="66"/>
      <c r="Q43" s="66"/>
      <c r="R43" s="58"/>
      <c r="S43" s="58"/>
    </row>
    <row r="44" spans="1:19" x14ac:dyDescent="0.25">
      <c r="A44" s="48">
        <v>41</v>
      </c>
      <c r="B44" s="49" t="s">
        <v>133</v>
      </c>
      <c r="C44" s="49" t="s">
        <v>134</v>
      </c>
      <c r="D44" s="48" t="s">
        <v>38</v>
      </c>
      <c r="E44" s="48">
        <v>5</v>
      </c>
      <c r="F44" s="50">
        <v>1092.5</v>
      </c>
      <c r="G44" s="50">
        <f t="shared" si="1"/>
        <v>5462.5</v>
      </c>
      <c r="H44" s="62"/>
      <c r="I44" s="62"/>
      <c r="J44" s="50"/>
      <c r="K44" s="50"/>
      <c r="L44" s="66"/>
      <c r="M44" s="66"/>
      <c r="N44" s="50"/>
      <c r="O44" s="50"/>
      <c r="P44" s="66"/>
      <c r="Q44" s="66"/>
      <c r="R44" s="58"/>
      <c r="S44" s="58"/>
    </row>
    <row r="45" spans="1:19" ht="31.5" x14ac:dyDescent="0.25">
      <c r="A45" s="48">
        <v>42</v>
      </c>
      <c r="B45" s="49" t="s">
        <v>73</v>
      </c>
      <c r="C45" s="49" t="s">
        <v>135</v>
      </c>
      <c r="D45" s="48" t="s">
        <v>82</v>
      </c>
      <c r="E45" s="48">
        <v>5</v>
      </c>
      <c r="F45" s="50">
        <v>3450</v>
      </c>
      <c r="G45" s="50">
        <f t="shared" si="1"/>
        <v>17250</v>
      </c>
      <c r="H45" s="62"/>
      <c r="I45" s="62"/>
      <c r="J45" s="50"/>
      <c r="K45" s="50"/>
      <c r="L45" s="66"/>
      <c r="M45" s="66"/>
      <c r="N45" s="50"/>
      <c r="O45" s="50"/>
      <c r="P45" s="66"/>
      <c r="Q45" s="66"/>
      <c r="R45" s="58"/>
      <c r="S45" s="58"/>
    </row>
    <row r="46" spans="1:19" ht="31.5" x14ac:dyDescent="0.25">
      <c r="A46" s="48">
        <v>43</v>
      </c>
      <c r="B46" s="53" t="s">
        <v>164</v>
      </c>
      <c r="C46" s="49" t="s">
        <v>136</v>
      </c>
      <c r="D46" s="54" t="s">
        <v>38</v>
      </c>
      <c r="E46" s="48">
        <v>1</v>
      </c>
      <c r="F46" s="50">
        <v>7475</v>
      </c>
      <c r="G46" s="50">
        <f t="shared" si="1"/>
        <v>7475</v>
      </c>
      <c r="H46" s="62"/>
      <c r="I46" s="62"/>
      <c r="J46" s="50"/>
      <c r="K46" s="50"/>
      <c r="L46" s="66"/>
      <c r="M46" s="66"/>
      <c r="N46" s="50"/>
      <c r="O46" s="50"/>
      <c r="P46" s="66"/>
      <c r="Q46" s="66"/>
      <c r="R46" s="58"/>
      <c r="S46" s="58"/>
    </row>
    <row r="47" spans="1:19" x14ac:dyDescent="0.25">
      <c r="A47" s="48">
        <v>45</v>
      </c>
      <c r="B47" s="49" t="s">
        <v>137</v>
      </c>
      <c r="C47" s="55" t="s">
        <v>138</v>
      </c>
      <c r="D47" s="48" t="s">
        <v>139</v>
      </c>
      <c r="E47" s="48">
        <v>15000</v>
      </c>
      <c r="F47" s="50">
        <v>51.46</v>
      </c>
      <c r="G47" s="50">
        <f t="shared" si="1"/>
        <v>771900</v>
      </c>
      <c r="H47" s="62"/>
      <c r="I47" s="62"/>
      <c r="J47" s="50"/>
      <c r="K47" s="50"/>
      <c r="L47" s="66"/>
      <c r="M47" s="66"/>
      <c r="N47" s="50"/>
      <c r="O47" s="50"/>
      <c r="P47" s="66">
        <v>51.46</v>
      </c>
      <c r="Q47" s="66">
        <f>P47*E47</f>
        <v>771900</v>
      </c>
      <c r="R47" s="58"/>
      <c r="S47" s="58"/>
    </row>
    <row r="48" spans="1:19" x14ac:dyDescent="0.25">
      <c r="A48" s="59">
        <v>46</v>
      </c>
      <c r="B48" s="57" t="s">
        <v>156</v>
      </c>
      <c r="C48" s="58" t="s">
        <v>157</v>
      </c>
      <c r="D48" s="59" t="s">
        <v>139</v>
      </c>
      <c r="E48" s="59">
        <v>2000</v>
      </c>
      <c r="F48" s="60">
        <v>32.479999999999997</v>
      </c>
      <c r="G48" s="60">
        <f t="shared" si="1"/>
        <v>64959.999999999993</v>
      </c>
      <c r="H48" s="62">
        <v>31.9</v>
      </c>
      <c r="I48" s="62">
        <f>H48*E48</f>
        <v>63800</v>
      </c>
      <c r="J48" s="50"/>
      <c r="K48" s="50"/>
      <c r="L48" s="66"/>
      <c r="M48" s="66"/>
      <c r="N48" s="50"/>
      <c r="O48" s="50"/>
      <c r="P48" s="66"/>
      <c r="Q48" s="66"/>
      <c r="R48" s="58"/>
      <c r="S48" s="58"/>
    </row>
    <row r="49" spans="1:19" x14ac:dyDescent="0.25">
      <c r="A49" s="48">
        <v>47</v>
      </c>
      <c r="B49" s="49" t="s">
        <v>158</v>
      </c>
      <c r="C49" s="55" t="s">
        <v>159</v>
      </c>
      <c r="D49" s="48" t="s">
        <v>38</v>
      </c>
      <c r="E49" s="48">
        <v>5000</v>
      </c>
      <c r="F49" s="50">
        <v>12</v>
      </c>
      <c r="G49" s="50">
        <f t="shared" si="1"/>
        <v>60000</v>
      </c>
      <c r="H49" s="62"/>
      <c r="I49" s="62"/>
      <c r="J49" s="50"/>
      <c r="K49" s="50"/>
      <c r="L49" s="66"/>
      <c r="M49" s="66"/>
      <c r="N49" s="50">
        <v>6</v>
      </c>
      <c r="O49" s="50">
        <f>N49*E49</f>
        <v>30000</v>
      </c>
      <c r="P49" s="66"/>
      <c r="Q49" s="66"/>
      <c r="R49" s="58"/>
      <c r="S49" s="58"/>
    </row>
    <row r="50" spans="1:19" ht="47.25" x14ac:dyDescent="0.25">
      <c r="A50" s="48">
        <v>48</v>
      </c>
      <c r="B50" s="49" t="s">
        <v>160</v>
      </c>
      <c r="C50" s="49" t="s">
        <v>161</v>
      </c>
      <c r="D50" s="48" t="s">
        <v>162</v>
      </c>
      <c r="E50" s="48">
        <v>60</v>
      </c>
      <c r="F50" s="50">
        <v>820</v>
      </c>
      <c r="G50" s="50">
        <f t="shared" si="1"/>
        <v>49200</v>
      </c>
      <c r="H50" s="62"/>
      <c r="I50" s="62"/>
      <c r="J50" s="50"/>
      <c r="K50" s="50"/>
      <c r="L50" s="66"/>
      <c r="M50" s="66"/>
      <c r="N50" s="50"/>
      <c r="O50" s="50"/>
      <c r="P50" s="66"/>
      <c r="Q50" s="66"/>
      <c r="R50" s="58"/>
      <c r="S50" s="58"/>
    </row>
    <row r="51" spans="1:19" ht="31.5" x14ac:dyDescent="0.25">
      <c r="A51" s="48">
        <v>49</v>
      </c>
      <c r="B51" s="70" t="s">
        <v>165</v>
      </c>
      <c r="C51" s="70" t="s">
        <v>166</v>
      </c>
      <c r="D51" s="71" t="s">
        <v>139</v>
      </c>
      <c r="E51" s="72">
        <v>150</v>
      </c>
      <c r="F51" s="50">
        <v>216.05</v>
      </c>
      <c r="G51" s="50">
        <f t="shared" si="1"/>
        <v>32407.5</v>
      </c>
      <c r="H51" s="62"/>
      <c r="I51" s="62"/>
      <c r="J51" s="50"/>
      <c r="K51" s="50"/>
      <c r="L51" s="66"/>
      <c r="M51" s="66"/>
      <c r="N51" s="50"/>
      <c r="O51" s="50"/>
      <c r="P51" s="66"/>
      <c r="Q51" s="66"/>
      <c r="R51" s="58"/>
      <c r="S51" s="58"/>
    </row>
    <row r="52" spans="1:19" ht="31.5" x14ac:dyDescent="0.25">
      <c r="A52" s="48">
        <v>50</v>
      </c>
      <c r="B52" s="70" t="s">
        <v>167</v>
      </c>
      <c r="C52" s="70" t="s">
        <v>168</v>
      </c>
      <c r="D52" s="71" t="s">
        <v>139</v>
      </c>
      <c r="E52" s="72">
        <v>50</v>
      </c>
      <c r="F52" s="50">
        <v>305.14999999999998</v>
      </c>
      <c r="G52" s="50">
        <f t="shared" si="1"/>
        <v>15257.499999999998</v>
      </c>
      <c r="H52" s="61"/>
      <c r="I52" s="62"/>
      <c r="J52" s="50"/>
      <c r="K52" s="50"/>
      <c r="L52" s="66"/>
      <c r="M52" s="66"/>
      <c r="N52" s="50"/>
      <c r="O52" s="50"/>
      <c r="P52" s="66"/>
      <c r="Q52" s="66"/>
      <c r="R52" s="58"/>
      <c r="S52" s="58"/>
    </row>
    <row r="53" spans="1:19" ht="47.25" x14ac:dyDescent="0.25">
      <c r="A53" s="48">
        <v>51</v>
      </c>
      <c r="B53" s="70" t="s">
        <v>169</v>
      </c>
      <c r="C53" s="70" t="s">
        <v>170</v>
      </c>
      <c r="D53" s="71" t="s">
        <v>38</v>
      </c>
      <c r="E53" s="72">
        <v>10000</v>
      </c>
      <c r="F53" s="50">
        <v>139</v>
      </c>
      <c r="G53" s="50">
        <f t="shared" si="1"/>
        <v>1390000</v>
      </c>
      <c r="H53" s="66">
        <v>134</v>
      </c>
      <c r="I53" s="66">
        <f>H53*E53</f>
        <v>1340000</v>
      </c>
      <c r="J53" s="50">
        <v>134</v>
      </c>
      <c r="K53" s="50">
        <f>J53*E53</f>
        <v>1340000</v>
      </c>
      <c r="L53" s="66">
        <v>122</v>
      </c>
      <c r="M53" s="66">
        <f>L53*E53</f>
        <v>1220000</v>
      </c>
      <c r="N53" s="50"/>
      <c r="O53" s="50"/>
      <c r="P53" s="66">
        <v>139</v>
      </c>
      <c r="Q53" s="66">
        <f>P53*E53</f>
        <v>1390000</v>
      </c>
      <c r="R53" s="58"/>
      <c r="S53" s="58"/>
    </row>
    <row r="54" spans="1:19" ht="47.25" x14ac:dyDescent="0.25">
      <c r="A54" s="48">
        <v>52</v>
      </c>
      <c r="B54" s="70" t="s">
        <v>169</v>
      </c>
      <c r="C54" s="70" t="s">
        <v>171</v>
      </c>
      <c r="D54" s="71" t="s">
        <v>38</v>
      </c>
      <c r="E54" s="72">
        <v>10000</v>
      </c>
      <c r="F54" s="50">
        <v>119</v>
      </c>
      <c r="G54" s="50">
        <f t="shared" si="1"/>
        <v>1190000</v>
      </c>
      <c r="H54" s="69"/>
      <c r="I54" s="66"/>
      <c r="J54" s="50"/>
      <c r="K54" s="50"/>
      <c r="L54" s="66"/>
      <c r="M54" s="66"/>
      <c r="N54" s="50"/>
      <c r="O54" s="50"/>
      <c r="P54" s="66"/>
      <c r="Q54" s="66"/>
      <c r="R54" s="60">
        <v>119</v>
      </c>
      <c r="S54" s="60">
        <f>R54*E54</f>
        <v>1190000</v>
      </c>
    </row>
    <row r="55" spans="1:19" x14ac:dyDescent="0.25">
      <c r="A55" s="43"/>
      <c r="B55" s="76"/>
      <c r="C55" s="76"/>
      <c r="D55" s="77"/>
      <c r="E55" s="78"/>
      <c r="F55" s="73" t="s">
        <v>184</v>
      </c>
      <c r="G55" s="73">
        <f>SUM(G4:G54)</f>
        <v>8304470.6995000001</v>
      </c>
      <c r="H55" s="45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5.75" customHeight="1" x14ac:dyDescent="0.25">
      <c r="A56" s="43"/>
      <c r="B56" s="93" t="s">
        <v>179</v>
      </c>
      <c r="C56" s="93"/>
      <c r="D56" s="43"/>
      <c r="E56" s="43"/>
      <c r="F56" s="44"/>
      <c r="G56" s="45"/>
      <c r="H56" s="45"/>
      <c r="I56" s="44"/>
      <c r="J56" s="44"/>
      <c r="K56" s="44"/>
      <c r="L56" s="44"/>
      <c r="M56" s="44"/>
      <c r="N56" s="44"/>
      <c r="O56" s="44"/>
      <c r="P56" s="64"/>
      <c r="Q56" s="64"/>
    </row>
    <row r="57" spans="1:19" ht="15.75" customHeight="1" x14ac:dyDescent="0.25">
      <c r="A57" s="43"/>
      <c r="B57" s="93" t="s">
        <v>177</v>
      </c>
      <c r="C57" s="93"/>
      <c r="D57" s="43"/>
      <c r="E57" s="43"/>
      <c r="F57" s="44"/>
      <c r="G57" s="45"/>
      <c r="H57" s="45"/>
      <c r="I57" s="44"/>
      <c r="J57" s="44"/>
      <c r="K57" s="44"/>
      <c r="L57" s="44"/>
      <c r="M57" s="44"/>
      <c r="N57" s="44"/>
      <c r="O57" s="44"/>
      <c r="P57" s="64"/>
      <c r="Q57" s="64"/>
    </row>
    <row r="58" spans="1:19" x14ac:dyDescent="0.25">
      <c r="A58" s="43"/>
      <c r="B58" s="93" t="s">
        <v>178</v>
      </c>
      <c r="C58" s="93"/>
      <c r="D58" s="9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64"/>
      <c r="Q58" s="64"/>
    </row>
    <row r="59" spans="1:19" ht="15.75" customHeight="1" x14ac:dyDescent="0.25">
      <c r="A59" s="43"/>
      <c r="B59" s="93" t="s">
        <v>180</v>
      </c>
      <c r="C59" s="93"/>
      <c r="D59" s="43"/>
      <c r="E59" s="4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64"/>
      <c r="Q59" s="64"/>
    </row>
    <row r="60" spans="1:19" ht="15.75" customHeight="1" x14ac:dyDescent="0.25">
      <c r="A60" s="43"/>
      <c r="B60" s="93" t="s">
        <v>196</v>
      </c>
      <c r="C60" s="9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64"/>
      <c r="Q60" s="64"/>
    </row>
    <row r="61" spans="1:19" x14ac:dyDescent="0.25">
      <c r="A61" s="43"/>
      <c r="B61" s="46"/>
      <c r="C61" s="46"/>
      <c r="D61" s="43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64"/>
      <c r="Q61" s="64"/>
    </row>
    <row r="62" spans="1:19" x14ac:dyDescent="0.25">
      <c r="A62" s="81" t="s">
        <v>152</v>
      </c>
      <c r="B62" s="81"/>
      <c r="C62" s="81"/>
      <c r="D62" s="81"/>
      <c r="E62" s="81"/>
      <c r="F62" s="81"/>
      <c r="G62" s="81"/>
      <c r="H62" s="44"/>
      <c r="I62" s="44"/>
      <c r="J62" s="44"/>
      <c r="K62" s="44"/>
      <c r="L62" s="44"/>
      <c r="M62" s="44"/>
      <c r="N62" s="44"/>
      <c r="O62" s="44"/>
      <c r="P62" s="64"/>
      <c r="Q62" s="64"/>
    </row>
    <row r="63" spans="1:19" x14ac:dyDescent="0.25">
      <c r="A63" s="41"/>
      <c r="B63" s="41"/>
      <c r="C63" s="41"/>
      <c r="D63" s="41"/>
      <c r="E63" s="41"/>
      <c r="F63" s="41"/>
      <c r="G63" s="41"/>
      <c r="H63" s="44"/>
      <c r="I63" s="44"/>
      <c r="J63" s="44"/>
      <c r="K63" s="44"/>
      <c r="L63" s="44"/>
      <c r="M63" s="44"/>
      <c r="N63" s="44"/>
      <c r="O63" s="44"/>
      <c r="P63" s="64"/>
      <c r="Q63" s="64"/>
    </row>
    <row r="64" spans="1:19" x14ac:dyDescent="0.25">
      <c r="A64" s="34"/>
      <c r="B64" s="34" t="s">
        <v>148</v>
      </c>
      <c r="C64" s="34"/>
      <c r="D64" s="34"/>
      <c r="E64" s="34"/>
      <c r="F64" s="34"/>
      <c r="G64" s="34"/>
      <c r="H64" s="44"/>
      <c r="I64" s="44"/>
      <c r="J64" s="44"/>
      <c r="K64" s="44"/>
      <c r="L64" s="44"/>
      <c r="M64" s="44"/>
      <c r="N64" s="44"/>
      <c r="O64" s="44"/>
      <c r="P64" s="64"/>
      <c r="Q64" s="64"/>
    </row>
    <row r="65" spans="1:17" x14ac:dyDescent="0.25">
      <c r="A65" s="41"/>
      <c r="B65" s="42" t="s">
        <v>154</v>
      </c>
      <c r="C65" s="37"/>
      <c r="D65" s="37"/>
      <c r="E65" s="37"/>
      <c r="F65" s="37"/>
      <c r="G65" s="37"/>
      <c r="H65" s="44"/>
      <c r="I65" s="44"/>
      <c r="J65" s="44"/>
      <c r="K65" s="44"/>
      <c r="L65" s="44"/>
      <c r="M65" s="44"/>
      <c r="N65" s="44"/>
      <c r="O65" s="44"/>
      <c r="P65" s="64"/>
      <c r="Q65" s="64"/>
    </row>
    <row r="66" spans="1:17" x14ac:dyDescent="0.25">
      <c r="A66" s="41"/>
      <c r="B66" s="42"/>
      <c r="C66" s="37"/>
      <c r="D66" s="37"/>
      <c r="E66" s="37"/>
      <c r="F66" s="37"/>
      <c r="G66" s="37"/>
      <c r="H66" s="44"/>
      <c r="I66" s="44"/>
      <c r="J66" s="44"/>
      <c r="K66" s="44"/>
      <c r="L66" s="44"/>
      <c r="M66" s="44"/>
      <c r="N66" s="44"/>
      <c r="O66" s="44"/>
      <c r="P66" s="64"/>
      <c r="Q66" s="64"/>
    </row>
    <row r="67" spans="1:17" x14ac:dyDescent="0.25">
      <c r="A67" s="41"/>
      <c r="B67" s="41" t="s">
        <v>149</v>
      </c>
      <c r="C67" s="37"/>
      <c r="D67" s="37"/>
      <c r="E67" s="37"/>
      <c r="F67" s="37"/>
      <c r="G67" s="41"/>
      <c r="H67" s="44"/>
      <c r="I67" s="44"/>
      <c r="J67" s="44"/>
      <c r="K67" s="44"/>
      <c r="L67" s="44"/>
      <c r="M67" s="44"/>
      <c r="N67" s="44"/>
      <c r="O67" s="44"/>
      <c r="P67" s="64"/>
      <c r="Q67" s="64"/>
    </row>
    <row r="68" spans="1:17" x14ac:dyDescent="0.25">
      <c r="A68" s="41"/>
      <c r="B68" s="42" t="s">
        <v>153</v>
      </c>
      <c r="C68" s="37"/>
      <c r="D68" s="37"/>
      <c r="E68" s="37"/>
      <c r="F68" s="37"/>
      <c r="G68" s="41"/>
      <c r="H68" s="44"/>
      <c r="I68" s="44"/>
      <c r="J68" s="44"/>
      <c r="K68" s="44"/>
      <c r="L68" s="44"/>
      <c r="M68" s="44"/>
      <c r="N68" s="44"/>
      <c r="O68" s="44"/>
      <c r="P68" s="64"/>
      <c r="Q68" s="64"/>
    </row>
    <row r="69" spans="1:17" x14ac:dyDescent="0.25">
      <c r="A69" s="41"/>
      <c r="B69" s="42" t="s">
        <v>150</v>
      </c>
      <c r="C69" s="37"/>
      <c r="D69" s="37"/>
      <c r="E69" s="37"/>
      <c r="F69" s="37"/>
      <c r="G69" s="41"/>
      <c r="H69" s="44"/>
      <c r="I69" s="44"/>
      <c r="J69" s="44"/>
      <c r="K69" s="44"/>
      <c r="L69" s="44"/>
      <c r="M69" s="44"/>
      <c r="N69" s="44"/>
      <c r="O69" s="44"/>
      <c r="P69" s="64"/>
      <c r="Q69" s="64"/>
    </row>
    <row r="70" spans="1:17" x14ac:dyDescent="0.25">
      <c r="A70" s="41"/>
      <c r="B70" s="42"/>
      <c r="C70" s="37"/>
      <c r="D70" s="37"/>
      <c r="E70" s="37"/>
      <c r="F70" s="37"/>
      <c r="G70" s="41"/>
      <c r="H70" s="44"/>
      <c r="I70" s="44"/>
      <c r="J70" s="44"/>
      <c r="K70" s="44"/>
      <c r="L70" s="44"/>
      <c r="M70" s="44"/>
      <c r="N70" s="44"/>
      <c r="O70" s="44"/>
      <c r="P70" s="64"/>
      <c r="Q70" s="64"/>
    </row>
    <row r="71" spans="1:17" x14ac:dyDescent="0.25">
      <c r="A71" s="41"/>
      <c r="B71" s="41" t="s">
        <v>151</v>
      </c>
      <c r="C71" s="37"/>
      <c r="D71" s="37"/>
      <c r="E71" s="37"/>
      <c r="F71" s="37"/>
      <c r="G71" s="41"/>
      <c r="H71" s="44"/>
      <c r="I71" s="44"/>
      <c r="J71" s="44"/>
      <c r="K71" s="44"/>
      <c r="L71" s="44"/>
      <c r="M71" s="44"/>
      <c r="N71" s="44"/>
      <c r="O71" s="44"/>
      <c r="P71" s="64"/>
      <c r="Q71" s="64"/>
    </row>
    <row r="72" spans="1:17" x14ac:dyDescent="0.25">
      <c r="A72" s="41"/>
      <c r="B72" s="42" t="s">
        <v>155</v>
      </c>
      <c r="C72" s="37"/>
      <c r="D72" s="37"/>
      <c r="E72" s="37"/>
      <c r="F72" s="37"/>
      <c r="G72" s="41"/>
      <c r="H72" s="44"/>
      <c r="I72" s="44"/>
      <c r="J72" s="44"/>
      <c r="K72" s="44"/>
      <c r="L72" s="44"/>
      <c r="M72" s="44"/>
      <c r="N72" s="44"/>
      <c r="O72" s="44"/>
      <c r="P72" s="64"/>
      <c r="Q72" s="64"/>
    </row>
    <row r="73" spans="1:17" x14ac:dyDescent="0.25">
      <c r="A73" s="41"/>
      <c r="B73" s="42"/>
      <c r="C73" s="37"/>
      <c r="D73" s="37"/>
      <c r="E73" s="37"/>
      <c r="F73" s="37"/>
      <c r="G73" s="41"/>
      <c r="H73" s="44"/>
      <c r="I73" s="44"/>
      <c r="J73" s="44"/>
      <c r="K73" s="44"/>
      <c r="L73" s="44"/>
      <c r="M73" s="44"/>
      <c r="N73" s="44"/>
      <c r="O73" s="44"/>
      <c r="P73" s="64"/>
      <c r="Q73" s="64"/>
    </row>
    <row r="74" spans="1:17" x14ac:dyDescent="0.25">
      <c r="L74" s="64"/>
      <c r="M74" s="64"/>
      <c r="N74" s="64"/>
    </row>
    <row r="75" spans="1:17" x14ac:dyDescent="0.25">
      <c r="L75" s="64"/>
      <c r="M75" s="64"/>
      <c r="N75" s="64"/>
    </row>
    <row r="76" spans="1:17" x14ac:dyDescent="0.25">
      <c r="L76" s="64"/>
      <c r="M76" s="64"/>
      <c r="N76" s="64"/>
    </row>
  </sheetData>
  <mergeCells count="20">
    <mergeCell ref="A62:G62"/>
    <mergeCell ref="B58:D58"/>
    <mergeCell ref="B57:C57"/>
    <mergeCell ref="B56:C56"/>
    <mergeCell ref="G2:G3"/>
    <mergeCell ref="F2:F3"/>
    <mergeCell ref="E2:E3"/>
    <mergeCell ref="D2:D3"/>
    <mergeCell ref="C2:C3"/>
    <mergeCell ref="R2:S2"/>
    <mergeCell ref="B60:C60"/>
    <mergeCell ref="P2:Q2"/>
    <mergeCell ref="A1:Q1"/>
    <mergeCell ref="B59:C59"/>
    <mergeCell ref="B2:B3"/>
    <mergeCell ref="A2:A3"/>
    <mergeCell ref="H2:I2"/>
    <mergeCell ref="J2:K2"/>
    <mergeCell ref="L2:M2"/>
    <mergeCell ref="N2:O2"/>
  </mergeCells>
  <pageMargins left="0.27559055118110237" right="0.35433070866141736" top="0.46" bottom="0.26" header="0.31496062992125984" footer="0.18"/>
  <pageSetup paperSize="9" scale="4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все</vt:lpstr>
      <vt:lpstr>PAGE 1</vt:lpstr>
      <vt:lpstr>PAGE 2</vt:lpstr>
      <vt:lpstr>'PAGE 2'!Заголовки_для_печати</vt:lpstr>
      <vt:lpstr>'PAGE 1'!Область_печати</vt:lpstr>
      <vt:lpstr>'PAGE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das.nakya@outlook.com</dc:creator>
  <cp:lastModifiedBy>GOSZAKUP</cp:lastModifiedBy>
  <cp:lastPrinted>2022-03-15T11:14:58Z</cp:lastPrinted>
  <dcterms:created xsi:type="dcterms:W3CDTF">2021-11-14T12:58:40Z</dcterms:created>
  <dcterms:modified xsi:type="dcterms:W3CDTF">2022-05-17T03:53:36Z</dcterms:modified>
</cp:coreProperties>
</file>